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Оксана\Desktop\"/>
    </mc:Choice>
  </mc:AlternateContent>
  <bookViews>
    <workbookView xWindow="0" yWindow="0" windowWidth="28800" windowHeight="12435"/>
  </bookViews>
  <sheets>
    <sheet name="Тарифы_ГВС_2019г." sheetId="11" r:id="rId1"/>
  </sheets>
  <externalReferences>
    <externalReference r:id="rId2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CompOt" localSheetId="0">Тарифы_ГВС_2019г.!CompOt</definedName>
    <definedName name="CompOt">[0]!CompOt</definedName>
    <definedName name="CompRas" localSheetId="0">Тарифы_ГВС_2019г.!CompRas</definedName>
    <definedName name="CompRas">[0]!CompRas</definedName>
    <definedName name="eeyyu" localSheetId="0">Тарифы_ГВС_2019г.!eeyyu</definedName>
    <definedName name="eeyyu">[0]!eeyyu</definedName>
    <definedName name="ew" localSheetId="0">Тарифы_ГВС_2019г.!ew</definedName>
    <definedName name="ew">[0]!ew</definedName>
    <definedName name="fg" localSheetId="0">Тарифы_ГВС_2019г.!fg</definedName>
    <definedName name="fg">[0]!fg</definedName>
    <definedName name="hj" localSheetId="0">Тарифы_ГВС_2019г.!hj</definedName>
    <definedName name="hj">[0]!hj</definedName>
    <definedName name="jhkhgj" localSheetId="0">Тарифы_ГВС_2019г.!jhkhgj</definedName>
    <definedName name="jhkhgj">[0]!jhkhgj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tarif" localSheetId="0">Тарифы_ГВС_2019г.!tarif</definedName>
    <definedName name="tarif">[0]!tarif</definedName>
    <definedName name="tyutu" localSheetId="0">Тарифы_ГВС_2019г.!tyutu</definedName>
    <definedName name="tyutu">[0]!tyutu</definedName>
    <definedName name="а" localSheetId="0">Тарифы_ГВС_2019г.!а</definedName>
    <definedName name="а">[0]!а</definedName>
    <definedName name="второй" localSheetId="0">#REF!</definedName>
    <definedName name="второй">#REF!</definedName>
    <definedName name="_xlnm.Print_Titles" localSheetId="0">Тарифы_ГВС_2019г.!$3:$6</definedName>
    <definedName name="ке" localSheetId="0">Тарифы_ГВС_2019г.!ке</definedName>
    <definedName name="ке">[0]!ке</definedName>
    <definedName name="первый" localSheetId="0">#REF!</definedName>
    <definedName name="первый">#REF!</definedName>
    <definedName name="пол" localSheetId="0">Тарифы_ГВС_2019г.!пол</definedName>
    <definedName name="пол">[0]!пол</definedName>
    <definedName name="ро" localSheetId="0">Тарифы_ГВС_2019г.!ро</definedName>
    <definedName name="ро">[0]!ро</definedName>
    <definedName name="структура" localSheetId="0">Тарифы_ГВС_2019г.!структура</definedName>
    <definedName name="структура">[0]!структура</definedName>
    <definedName name="третий" localSheetId="0">#REF!</definedName>
    <definedName name="третий">#REF!</definedName>
    <definedName name="цу" localSheetId="0">Тарифы_ГВС_2019г.!цу</definedName>
    <definedName name="цу">[0]!цу</definedName>
    <definedName name="четвертый" localSheetId="0">#REF!</definedName>
    <definedName name="четвертый">#REF!</definedName>
  </definedNames>
  <calcPr calcId="162913"/>
</workbook>
</file>

<file path=xl/calcChain.xml><?xml version="1.0" encoding="utf-8"?>
<calcChain xmlns="http://schemas.openxmlformats.org/spreadsheetml/2006/main">
  <c r="K21" i="11" l="1"/>
  <c r="J21" i="11"/>
  <c r="I21" i="11" l="1"/>
  <c r="K16" i="11" l="1"/>
  <c r="K15" i="11"/>
  <c r="J15" i="11"/>
  <c r="K14" i="11"/>
  <c r="J14" i="11"/>
  <c r="I16" i="11" l="1"/>
  <c r="I14" i="11"/>
  <c r="I15" i="11"/>
  <c r="J16" i="11"/>
  <c r="I24" i="11" l="1"/>
  <c r="K55" i="11"/>
  <c r="J55" i="11"/>
  <c r="I52" i="11"/>
  <c r="I53" i="11"/>
  <c r="I43" i="11"/>
  <c r="I33" i="11"/>
  <c r="K53" i="11"/>
  <c r="I26" i="11"/>
  <c r="J18" i="11"/>
  <c r="K18" i="11"/>
  <c r="K33" i="11"/>
  <c r="K26" i="11"/>
  <c r="K24" i="11"/>
  <c r="K32" i="11"/>
  <c r="J42" i="11"/>
  <c r="K42" i="11"/>
  <c r="K43" i="11"/>
  <c r="J47" i="11"/>
  <c r="K47" i="11"/>
  <c r="J50" i="11"/>
  <c r="K50" i="11"/>
  <c r="J56" i="11"/>
  <c r="K56" i="11"/>
  <c r="J63" i="11"/>
  <c r="K63" i="11"/>
  <c r="J60" i="11"/>
  <c r="K60" i="11"/>
  <c r="J66" i="11"/>
  <c r="K66" i="11"/>
  <c r="J69" i="11"/>
  <c r="K69" i="11"/>
  <c r="J72" i="11"/>
  <c r="K72" i="11"/>
  <c r="K71" i="11"/>
  <c r="J71" i="11"/>
  <c r="K68" i="11"/>
  <c r="J68" i="11"/>
  <c r="K65" i="11"/>
  <c r="J65" i="11"/>
  <c r="K62" i="11"/>
  <c r="J62" i="11"/>
  <c r="K59" i="11"/>
  <c r="J59" i="11"/>
  <c r="K52" i="11"/>
  <c r="K49" i="11"/>
  <c r="J49" i="11"/>
  <c r="K46" i="11"/>
  <c r="J46" i="11"/>
  <c r="K41" i="11"/>
  <c r="J41" i="11"/>
  <c r="J36" i="11"/>
  <c r="K36" i="11"/>
  <c r="J37" i="11"/>
  <c r="K37" i="11"/>
  <c r="K38" i="11"/>
  <c r="J39" i="11"/>
  <c r="K39" i="11"/>
  <c r="K35" i="11"/>
  <c r="J35" i="11"/>
  <c r="J29" i="11"/>
  <c r="K29" i="11"/>
  <c r="J30" i="11"/>
  <c r="K28" i="11"/>
  <c r="J28" i="11"/>
  <c r="J19" i="11"/>
  <c r="K19" i="11"/>
  <c r="J20" i="11"/>
  <c r="K20" i="11"/>
  <c r="K22" i="11"/>
  <c r="J11" i="11"/>
  <c r="K11" i="11"/>
  <c r="K10" i="11"/>
  <c r="D81" i="11"/>
  <c r="D78" i="11"/>
  <c r="J22" i="11"/>
  <c r="I56" i="11" l="1"/>
  <c r="I69" i="11"/>
  <c r="I10" i="11"/>
  <c r="I68" i="11"/>
  <c r="I65" i="11"/>
  <c r="I55" i="11"/>
  <c r="I11" i="11"/>
  <c r="J10" i="11"/>
  <c r="I50" i="11"/>
  <c r="I49" i="11"/>
  <c r="I38" i="11"/>
  <c r="I29" i="11"/>
  <c r="I71" i="11"/>
  <c r="I37" i="11"/>
  <c r="I66" i="11"/>
  <c r="I39" i="11"/>
  <c r="I36" i="11"/>
  <c r="I41" i="11"/>
  <c r="I72" i="11"/>
  <c r="I20" i="11"/>
  <c r="I22" i="11"/>
  <c r="I18" i="11"/>
  <c r="I35" i="11"/>
  <c r="I32" i="11"/>
  <c r="K30" i="11"/>
  <c r="I19" i="11"/>
  <c r="I30" i="11"/>
  <c r="I28" i="11"/>
  <c r="I46" i="11"/>
  <c r="I47" i="11"/>
  <c r="I42" i="11" l="1"/>
</calcChain>
</file>

<file path=xl/sharedStrings.xml><?xml version="1.0" encoding="utf-8"?>
<sst xmlns="http://schemas.openxmlformats.org/spreadsheetml/2006/main" count="137" uniqueCount="96">
  <si>
    <t>№№</t>
  </si>
  <si>
    <t>Наименование муниципальных образований</t>
  </si>
  <si>
    <t>Рост тарифов с 1 июля к тарифам с 1 января, %</t>
  </si>
  <si>
    <t>п/п</t>
  </si>
  <si>
    <t>Тариф на горячую воду, руб.м3</t>
  </si>
  <si>
    <t>в том числе</t>
  </si>
  <si>
    <t>холодная вода, руб.м3</t>
  </si>
  <si>
    <t>холодной воды</t>
  </si>
  <si>
    <t>тариф на ТЭ, рубГкал</t>
  </si>
  <si>
    <t>2</t>
  </si>
  <si>
    <t>5</t>
  </si>
  <si>
    <t>6</t>
  </si>
  <si>
    <t>7</t>
  </si>
  <si>
    <t>8</t>
  </si>
  <si>
    <t xml:space="preserve"> </t>
  </si>
  <si>
    <t xml:space="preserve"> -</t>
  </si>
  <si>
    <t xml:space="preserve"> - население</t>
  </si>
  <si>
    <t xml:space="preserve">           открытая с-ма ГВС</t>
  </si>
  <si>
    <t xml:space="preserve">           закрытая с-ма ГВС</t>
  </si>
  <si>
    <t xml:space="preserve">ШМУП "Шебекинские тепловые сети" </t>
  </si>
  <si>
    <t xml:space="preserve">     мкр. Северный (Водоканал)</t>
  </si>
  <si>
    <t xml:space="preserve">      мкр. Степной (КМАпроектжилстрой)</t>
  </si>
  <si>
    <t>тепловой энергии</t>
  </si>
  <si>
    <t xml:space="preserve"> - прочие потребители</t>
  </si>
  <si>
    <t xml:space="preserve"> - прочие потребители, бюджетные учрежд., без НДС</t>
  </si>
  <si>
    <t xml:space="preserve"> - население, с НДС</t>
  </si>
  <si>
    <t xml:space="preserve">Тарифы на горячую воду, руб.м3 </t>
  </si>
  <si>
    <t>Тарифы на горячую воду, руб.м3 с НДС</t>
  </si>
  <si>
    <t xml:space="preserve">филиал ПАО "Квадра" "Белгородская генерация" </t>
  </si>
  <si>
    <t>3</t>
  </si>
  <si>
    <t>9</t>
  </si>
  <si>
    <t>12</t>
  </si>
  <si>
    <t>гор.</t>
  </si>
  <si>
    <t>хол.</t>
  </si>
  <si>
    <t xml:space="preserve">    - ГО "Город Белгород"</t>
  </si>
  <si>
    <t xml:space="preserve">    - Губкинский городской округ</t>
  </si>
  <si>
    <t xml:space="preserve"> - бюджетные потребители с.Кустовое Яковлевского района, без НДС</t>
  </si>
  <si>
    <t xml:space="preserve"> - прочие потребители, без НДС</t>
  </si>
  <si>
    <t>МУП "Тепловые сети" Прохоровского района**</t>
  </si>
  <si>
    <t>МУП "Вейделевские тепловые сети"**</t>
  </si>
  <si>
    <t>МУП "Алексеевская сервисно-сбытовая компания"**</t>
  </si>
  <si>
    <t>МУП "Алексеевская теплосетевая компания"**</t>
  </si>
  <si>
    <t xml:space="preserve"> - бюджетные, прочие потребители</t>
  </si>
  <si>
    <t xml:space="preserve"> - бюджетные, прочие потребители </t>
  </si>
  <si>
    <t>13</t>
  </si>
  <si>
    <t xml:space="preserve">     - Волоконовский р-н</t>
  </si>
  <si>
    <t>** - Организации, применяющие упрощенную систему налогоообложения</t>
  </si>
  <si>
    <t xml:space="preserve">с 1января 2019г. </t>
  </si>
  <si>
    <t xml:space="preserve">с 1 июля 2019г. </t>
  </si>
  <si>
    <t xml:space="preserve">  прочие потребители, бюджетные учрежд., без НДС:</t>
  </si>
  <si>
    <t xml:space="preserve">     - Волоконовский р-н (Староив.ВКХ)</t>
  </si>
  <si>
    <t xml:space="preserve">     - Валуйский городской округ</t>
  </si>
  <si>
    <t>АО "Белгородская региональная теплосетевая компания" (Белгородский р-н)</t>
  </si>
  <si>
    <t>АО "Борисовская теплосетевая компания"</t>
  </si>
  <si>
    <r>
      <t>МУП "Тепловик" (Корочанский р-н) [</t>
    </r>
    <r>
      <rPr>
        <sz val="12"/>
        <rFont val="Arial Cyr"/>
        <charset val="204"/>
      </rPr>
      <t>население, с НДС]</t>
    </r>
  </si>
  <si>
    <r>
      <t xml:space="preserve">МУП "Грайворон теплоэнерго"** </t>
    </r>
    <r>
      <rPr>
        <sz val="12"/>
        <rFont val="Arial Cyr"/>
        <charset val="204"/>
      </rPr>
      <t>[население]</t>
    </r>
  </si>
  <si>
    <r>
      <t xml:space="preserve">МУП ЖКХ "Красненское** </t>
    </r>
    <r>
      <rPr>
        <sz val="12"/>
        <rFont val="Arial Cyr"/>
        <charset val="204"/>
      </rPr>
      <t>[население]</t>
    </r>
  </si>
  <si>
    <r>
      <t xml:space="preserve">АО "Ракитянская теплосетевая компания"** </t>
    </r>
    <r>
      <rPr>
        <sz val="12"/>
        <rFont val="Arial Cyr"/>
        <charset val="204"/>
      </rPr>
      <t>[население]</t>
    </r>
  </si>
  <si>
    <t xml:space="preserve"> - население, с НДС </t>
  </si>
  <si>
    <t xml:space="preserve"> - население </t>
  </si>
  <si>
    <t>ООО "Белрегионтеплоэнерго" (Яковлевский ГО)</t>
  </si>
  <si>
    <t>ОАО "Теплоэнерго" (Старооскольский ГО)</t>
  </si>
  <si>
    <t>ЗАО "Строительный центр" (Старооскольский ГО)</t>
  </si>
  <si>
    <t xml:space="preserve"> - бюджетные, прочие потребители, без НДС </t>
  </si>
  <si>
    <t xml:space="preserve">        открытая с-ма ГВС</t>
  </si>
  <si>
    <t xml:space="preserve">        закрытая с-ма ГВС</t>
  </si>
  <si>
    <t>ООО "ДРЭП ДСК" ** (г. Белгород)</t>
  </si>
  <si>
    <t xml:space="preserve">Утвержденные тарифы на горячую воду на 2019 год </t>
  </si>
  <si>
    <t xml:space="preserve">  население, с НДС </t>
  </si>
  <si>
    <t>ООО Энергосервисная компания "СИРИУС"**                                                                       (г. Белгород)</t>
  </si>
  <si>
    <r>
      <t xml:space="preserve">ФГБУ "ЦЖКУ" Министерства обороны РФ                                                                   </t>
    </r>
    <r>
      <rPr>
        <sz val="12"/>
        <rFont val="Arial Cyr"/>
        <charset val="204"/>
      </rPr>
      <t>открытая с-ма ГВС</t>
    </r>
  </si>
  <si>
    <t xml:space="preserve">рост компонентов </t>
  </si>
  <si>
    <t>33/110 от 14.12.2018г.</t>
  </si>
  <si>
    <t>33/111 от 14.12.2018г.</t>
  </si>
  <si>
    <t>33/121 от 14.12.2018г.</t>
  </si>
  <si>
    <t>33/122 от 14.12.2018г.</t>
  </si>
  <si>
    <t>33/124 от 14.12.2018г.</t>
  </si>
  <si>
    <t>33/123 от 14.12.2018г.</t>
  </si>
  <si>
    <t>33/119 от 14.12.2018г.</t>
  </si>
  <si>
    <t>33/125 от 14.12.2018г.</t>
  </si>
  <si>
    <t>33/120 от 14.12.2018г.</t>
  </si>
  <si>
    <t>33/126 от 14.12.2018г.</t>
  </si>
  <si>
    <t>33/127 от 14.12.2018г.</t>
  </si>
  <si>
    <t>6/2 от 21.03.2019г.</t>
  </si>
  <si>
    <r>
      <t xml:space="preserve">АО "Теплоком"** (Чернянский р-н) </t>
    </r>
    <r>
      <rPr>
        <sz val="12"/>
        <rFont val="Arial Cyr"/>
        <charset val="204"/>
      </rPr>
      <t>[население]</t>
    </r>
  </si>
  <si>
    <t>33/114 от 14.12.2018г.</t>
  </si>
  <si>
    <t>33/113 от 14.12.2018г.</t>
  </si>
  <si>
    <t>33/130 от 14.12.2018г.</t>
  </si>
  <si>
    <t>33/115 от 14.12.2018г.</t>
  </si>
  <si>
    <t>33/116 от 14.12.2018г.</t>
  </si>
  <si>
    <t>33/117 от 14.12.2018г.</t>
  </si>
  <si>
    <t>33/112 от 14.12.2018г.</t>
  </si>
  <si>
    <t>33/132 от 14.12.2018г.</t>
  </si>
  <si>
    <t>33/131 от 14.12.2018г.</t>
  </si>
  <si>
    <t>Номер и дата приказа</t>
  </si>
  <si>
    <t>33/128 от 14.12.2018г.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</si>
</sst>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%"/>
    <numFmt numFmtId="166" formatCode="0.000"/>
    <numFmt numFmtId="167" formatCode="0.0"/>
    <numFmt numFmtId="168" formatCode="General_)"/>
  </numFmts>
  <fonts count="21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sz val="10"/>
      <color indexed="12"/>
      <name val="Arial Cyr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4"/>
      <name val="Arial Cyr"/>
      <family val="2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</fills>
  <borders count="6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8" fontId="5" fillId="0" borderId="1">
      <protection locked="0"/>
    </xf>
    <xf numFmtId="0" fontId="18" fillId="0" borderId="0" applyNumberFormat="0" applyFill="0" applyBorder="0" applyAlignment="0" applyProtection="0"/>
    <xf numFmtId="168" fontId="10" fillId="2" borderId="1"/>
    <xf numFmtId="0" fontId="15" fillId="0" borderId="0"/>
    <xf numFmtId="0" fontId="17" fillId="0" borderId="0"/>
    <xf numFmtId="0" fontId="19" fillId="0" borderId="0"/>
    <xf numFmtId="0" fontId="15" fillId="0" borderId="0"/>
    <xf numFmtId="0" fontId="20" fillId="0" borderId="0" applyNumberFormat="0" applyFill="0" applyBorder="0" applyAlignment="0" applyProtection="0"/>
  </cellStyleXfs>
  <cellXfs count="267">
    <xf numFmtId="0" fontId="0" fillId="0" borderId="0" xfId="0"/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" fontId="7" fillId="0" borderId="6" xfId="0" applyNumberFormat="1" applyFont="1" applyFill="1" applyBorder="1" applyAlignment="1">
      <alignment horizontal="center"/>
    </xf>
    <xf numFmtId="0" fontId="7" fillId="0" borderId="3" xfId="0" applyFont="1" applyBorder="1"/>
    <xf numFmtId="2" fontId="0" fillId="0" borderId="8" xfId="0" applyNumberFormat="1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2" fontId="3" fillId="4" borderId="16" xfId="0" applyNumberFormat="1" applyFont="1" applyFill="1" applyBorder="1" applyAlignment="1">
      <alignment horizontal="center"/>
    </xf>
    <xf numFmtId="2" fontId="0" fillId="4" borderId="17" xfId="0" applyNumberFormat="1" applyFont="1" applyFill="1" applyBorder="1" applyAlignment="1">
      <alignment horizontal="center" wrapText="1"/>
    </xf>
    <xf numFmtId="2" fontId="0" fillId="0" borderId="0" xfId="0" applyNumberFormat="1"/>
    <xf numFmtId="0" fontId="9" fillId="0" borderId="8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wrapText="1"/>
    </xf>
    <xf numFmtId="0" fontId="12" fillId="0" borderId="32" xfId="0" applyFont="1" applyFill="1" applyBorder="1" applyAlignment="1"/>
    <xf numFmtId="0" fontId="12" fillId="0" borderId="33" xfId="0" applyFont="1" applyFill="1" applyBorder="1" applyAlignment="1"/>
    <xf numFmtId="0" fontId="11" fillId="4" borderId="34" xfId="0" applyFont="1" applyFill="1" applyBorder="1" applyAlignment="1">
      <alignment wrapText="1"/>
    </xf>
    <xf numFmtId="0" fontId="12" fillId="0" borderId="35" xfId="0" applyFont="1" applyFill="1" applyBorder="1" applyAlignment="1"/>
    <xf numFmtId="0" fontId="11" fillId="4" borderId="34" xfId="0" applyFont="1" applyFill="1" applyBorder="1" applyAlignment="1">
      <alignment vertical="center" wrapText="1"/>
    </xf>
    <xf numFmtId="2" fontId="11" fillId="0" borderId="3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7" fillId="0" borderId="57" xfId="0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wrapText="1"/>
    </xf>
    <xf numFmtId="0" fontId="11" fillId="4" borderId="34" xfId="0" applyFont="1" applyFill="1" applyBorder="1"/>
    <xf numFmtId="10" fontId="13" fillId="4" borderId="15" xfId="0" applyNumberFormat="1" applyFont="1" applyFill="1" applyBorder="1" applyAlignment="1"/>
    <xf numFmtId="165" fontId="0" fillId="4" borderId="15" xfId="0" applyNumberFormat="1" applyFont="1" applyFill="1" applyBorder="1" applyAlignment="1"/>
    <xf numFmtId="165" fontId="13" fillId="0" borderId="7" xfId="0" applyNumberFormat="1" applyFont="1" applyFill="1" applyBorder="1" applyAlignment="1"/>
    <xf numFmtId="165" fontId="0" fillId="0" borderId="7" xfId="0" applyNumberFormat="1" applyFont="1" applyFill="1" applyBorder="1" applyAlignment="1"/>
    <xf numFmtId="165" fontId="13" fillId="0" borderId="9" xfId="0" applyNumberFormat="1" applyFont="1" applyFill="1" applyBorder="1" applyAlignment="1"/>
    <xf numFmtId="165" fontId="13" fillId="4" borderId="15" xfId="0" applyNumberFormat="1" applyFont="1" applyFill="1" applyBorder="1" applyAlignment="1"/>
    <xf numFmtId="165" fontId="13" fillId="4" borderId="25" xfId="0" applyNumberFormat="1" applyFont="1" applyFill="1" applyBorder="1" applyAlignment="1"/>
    <xf numFmtId="165" fontId="13" fillId="4" borderId="20" xfId="0" applyNumberFormat="1" applyFont="1" applyFill="1" applyBorder="1" applyAlignment="1"/>
    <xf numFmtId="0" fontId="13" fillId="4" borderId="25" xfId="0" applyFont="1" applyFill="1" applyBorder="1"/>
    <xf numFmtId="0" fontId="13" fillId="4" borderId="7" xfId="0" applyFont="1" applyFill="1" applyBorder="1"/>
    <xf numFmtId="165" fontId="13" fillId="4" borderId="7" xfId="0" applyNumberFormat="1" applyFont="1" applyFill="1" applyBorder="1" applyAlignment="1"/>
    <xf numFmtId="0" fontId="11" fillId="0" borderId="0" xfId="0" applyFont="1" applyFill="1" applyBorder="1" applyAlignment="1">
      <alignment wrapText="1"/>
    </xf>
    <xf numFmtId="0" fontId="11" fillId="0" borderId="26" xfId="0" applyFont="1" applyFill="1" applyBorder="1" applyAlignment="1">
      <alignment wrapText="1"/>
    </xf>
    <xf numFmtId="49" fontId="8" fillId="0" borderId="3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0" fontId="11" fillId="4" borderId="23" xfId="0" applyFont="1" applyFill="1" applyBorder="1" applyAlignment="1">
      <alignment wrapText="1"/>
    </xf>
    <xf numFmtId="49" fontId="8" fillId="0" borderId="53" xfId="0" applyNumberFormat="1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1" fontId="7" fillId="0" borderId="60" xfId="0" applyNumberFormat="1" applyFont="1" applyFill="1" applyBorder="1" applyAlignment="1">
      <alignment horizontal="center"/>
    </xf>
    <xf numFmtId="165" fontId="0" fillId="4" borderId="58" xfId="0" applyNumberFormat="1" applyFont="1" applyFill="1" applyBorder="1" applyAlignment="1"/>
    <xf numFmtId="165" fontId="0" fillId="0" borderId="59" xfId="0" applyNumberFormat="1" applyFont="1" applyFill="1" applyBorder="1" applyAlignment="1"/>
    <xf numFmtId="165" fontId="13" fillId="0" borderId="61" xfId="0" applyNumberFormat="1" applyFont="1" applyFill="1" applyBorder="1" applyAlignment="1"/>
    <xf numFmtId="165" fontId="13" fillId="4" borderId="62" xfId="0" applyNumberFormat="1" applyFont="1" applyFill="1" applyBorder="1" applyAlignment="1"/>
    <xf numFmtId="165" fontId="13" fillId="4" borderId="64" xfId="0" applyNumberFormat="1" applyFont="1" applyFill="1" applyBorder="1" applyAlignment="1"/>
    <xf numFmtId="165" fontId="13" fillId="4" borderId="58" xfId="0" applyNumberFormat="1" applyFont="1" applyFill="1" applyBorder="1" applyAlignment="1"/>
    <xf numFmtId="165" fontId="13" fillId="4" borderId="59" xfId="0" applyNumberFormat="1" applyFont="1" applyFill="1" applyBorder="1" applyAlignment="1"/>
    <xf numFmtId="0" fontId="13" fillId="4" borderId="62" xfId="0" applyFont="1" applyFill="1" applyBorder="1"/>
    <xf numFmtId="0" fontId="13" fillId="4" borderId="59" xfId="0" applyFont="1" applyFill="1" applyBorder="1"/>
    <xf numFmtId="0" fontId="12" fillId="0" borderId="0" xfId="0" applyFont="1" applyFill="1" applyBorder="1" applyAlignment="1"/>
    <xf numFmtId="0" fontId="11" fillId="4" borderId="32" xfId="0" applyFont="1" applyFill="1" applyBorder="1" applyAlignment="1">
      <alignment wrapText="1"/>
    </xf>
    <xf numFmtId="1" fontId="7" fillId="0" borderId="65" xfId="0" applyNumberFormat="1" applyFont="1" applyBorder="1" applyAlignment="1">
      <alignment horizontal="center"/>
    </xf>
    <xf numFmtId="165" fontId="13" fillId="0" borderId="59" xfId="0" applyNumberFormat="1" applyFont="1" applyFill="1" applyBorder="1" applyAlignment="1"/>
    <xf numFmtId="165" fontId="13" fillId="0" borderId="63" xfId="0" applyNumberFormat="1" applyFont="1" applyFill="1" applyBorder="1" applyAlignment="1"/>
    <xf numFmtId="165" fontId="13" fillId="0" borderId="11" xfId="0" applyNumberFormat="1" applyFont="1" applyFill="1" applyBorder="1" applyAlignment="1"/>
    <xf numFmtId="165" fontId="13" fillId="0" borderId="52" xfId="0" applyNumberFormat="1" applyFont="1" applyFill="1" applyBorder="1" applyAlignment="1"/>
    <xf numFmtId="165" fontId="13" fillId="0" borderId="60" xfId="0" applyNumberFormat="1" applyFont="1" applyFill="1" applyBorder="1" applyAlignment="1"/>
    <xf numFmtId="165" fontId="13" fillId="0" borderId="6" xfId="0" applyNumberFormat="1" applyFont="1" applyFill="1" applyBorder="1" applyAlignment="1"/>
    <xf numFmtId="49" fontId="8" fillId="0" borderId="3" xfId="0" applyNumberFormat="1" applyFont="1" applyFill="1" applyBorder="1" applyAlignment="1">
      <alignment horizontal="center" vertical="center"/>
    </xf>
    <xf numFmtId="49" fontId="8" fillId="0" borderId="44" xfId="0" applyNumberFormat="1" applyFont="1" applyFill="1" applyBorder="1" applyAlignment="1">
      <alignment horizontal="center"/>
    </xf>
    <xf numFmtId="165" fontId="13" fillId="0" borderId="67" xfId="0" applyNumberFormat="1" applyFont="1" applyFill="1" applyBorder="1" applyAlignment="1"/>
    <xf numFmtId="165" fontId="13" fillId="0" borderId="14" xfId="0" applyNumberFormat="1" applyFont="1" applyFill="1" applyBorder="1" applyAlignment="1"/>
    <xf numFmtId="2" fontId="11" fillId="3" borderId="30" xfId="0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wrapText="1"/>
    </xf>
    <xf numFmtId="2" fontId="0" fillId="0" borderId="8" xfId="4" applyNumberFormat="1" applyFont="1" applyFill="1" applyBorder="1" applyAlignment="1">
      <alignment horizontal="right" wrapText="1"/>
    </xf>
    <xf numFmtId="2" fontId="11" fillId="0" borderId="30" xfId="0" applyNumberFormat="1" applyFont="1" applyFill="1" applyBorder="1" applyAlignment="1">
      <alignment horizontal="right"/>
    </xf>
    <xf numFmtId="2" fontId="11" fillId="3" borderId="30" xfId="4" applyNumberFormat="1" applyFont="1" applyFill="1" applyBorder="1" applyAlignment="1">
      <alignment horizontal="right"/>
    </xf>
    <xf numFmtId="2" fontId="11" fillId="3" borderId="22" xfId="4" applyNumberFormat="1" applyFont="1" applyFill="1" applyBorder="1" applyAlignment="1">
      <alignment horizontal="right"/>
    </xf>
    <xf numFmtId="2" fontId="11" fillId="4" borderId="41" xfId="0" applyNumberFormat="1" applyFont="1" applyFill="1" applyBorder="1" applyAlignment="1">
      <alignment horizontal="right"/>
    </xf>
    <xf numFmtId="166" fontId="11" fillId="4" borderId="18" xfId="0" applyNumberFormat="1" applyFont="1" applyFill="1" applyBorder="1" applyAlignment="1">
      <alignment horizontal="right" wrapText="1"/>
    </xf>
    <xf numFmtId="2" fontId="11" fillId="5" borderId="30" xfId="0" applyNumberFormat="1" applyFont="1" applyFill="1" applyBorder="1" applyAlignment="1">
      <alignment horizontal="right"/>
    </xf>
    <xf numFmtId="166" fontId="11" fillId="0" borderId="8" xfId="0" applyNumberFormat="1" applyFont="1" applyFill="1" applyBorder="1" applyAlignment="1">
      <alignment horizontal="right" wrapText="1"/>
    </xf>
    <xf numFmtId="166" fontId="11" fillId="4" borderId="19" xfId="0" applyNumberFormat="1" applyFont="1" applyFill="1" applyBorder="1" applyAlignment="1">
      <alignment horizontal="right" wrapText="1"/>
    </xf>
    <xf numFmtId="2" fontId="0" fillId="4" borderId="19" xfId="0" applyNumberFormat="1" applyFont="1" applyFill="1" applyBorder="1" applyAlignment="1">
      <alignment horizontal="right"/>
    </xf>
    <xf numFmtId="2" fontId="11" fillId="4" borderId="16" xfId="0" applyNumberFormat="1" applyFont="1" applyFill="1" applyBorder="1" applyAlignment="1">
      <alignment horizontal="right"/>
    </xf>
    <xf numFmtId="166" fontId="0" fillId="4" borderId="17" xfId="0" applyNumberFormat="1" applyFont="1" applyFill="1" applyBorder="1" applyAlignment="1">
      <alignment horizontal="right" wrapText="1"/>
    </xf>
    <xf numFmtId="164" fontId="0" fillId="0" borderId="8" xfId="0" applyNumberFormat="1" applyFont="1" applyFill="1" applyBorder="1" applyAlignment="1">
      <alignment horizontal="right" wrapText="1"/>
    </xf>
    <xf numFmtId="166" fontId="0" fillId="0" borderId="8" xfId="0" applyNumberFormat="1" applyFont="1" applyFill="1" applyBorder="1" applyAlignment="1">
      <alignment horizontal="right" wrapText="1"/>
    </xf>
    <xf numFmtId="2" fontId="11" fillId="5" borderId="22" xfId="0" applyNumberFormat="1" applyFont="1" applyFill="1" applyBorder="1" applyAlignment="1">
      <alignment horizontal="right"/>
    </xf>
    <xf numFmtId="166" fontId="0" fillId="0" borderId="10" xfId="0" applyNumberFormat="1" applyFont="1" applyFill="1" applyBorder="1" applyAlignment="1">
      <alignment horizontal="right" wrapText="1"/>
    </xf>
    <xf numFmtId="2" fontId="0" fillId="0" borderId="10" xfId="0" applyNumberFormat="1" applyFont="1" applyFill="1" applyBorder="1" applyAlignment="1">
      <alignment horizontal="right" wrapText="1"/>
    </xf>
    <xf numFmtId="166" fontId="0" fillId="4" borderId="18" xfId="0" applyNumberFormat="1" applyFont="1" applyFill="1" applyBorder="1" applyAlignment="1">
      <alignment horizontal="right" wrapText="1"/>
    </xf>
    <xf numFmtId="166" fontId="11" fillId="0" borderId="10" xfId="0" applyNumberFormat="1" applyFont="1" applyFill="1" applyBorder="1" applyAlignment="1">
      <alignment horizontal="right" wrapText="1"/>
    </xf>
    <xf numFmtId="2" fontId="11" fillId="5" borderId="42" xfId="0" applyNumberFormat="1" applyFont="1" applyFill="1" applyBorder="1" applyAlignment="1">
      <alignment horizontal="right"/>
    </xf>
    <xf numFmtId="2" fontId="0" fillId="0" borderId="21" xfId="0" applyNumberFormat="1" applyFont="1" applyFill="1" applyBorder="1" applyAlignment="1">
      <alignment horizontal="right" wrapText="1"/>
    </xf>
    <xf numFmtId="2" fontId="0" fillId="0" borderId="21" xfId="0" applyNumberFormat="1" applyFont="1" applyFill="1" applyBorder="1" applyAlignment="1">
      <alignment horizontal="right"/>
    </xf>
    <xf numFmtId="2" fontId="11" fillId="5" borderId="4" xfId="0" applyNumberFormat="1" applyFont="1" applyFill="1" applyBorder="1" applyAlignment="1">
      <alignment horizontal="right"/>
    </xf>
    <xf numFmtId="2" fontId="0" fillId="0" borderId="5" xfId="0" applyNumberFormat="1" applyFont="1" applyFill="1" applyBorder="1" applyAlignment="1">
      <alignment horizontal="right" wrapText="1"/>
    </xf>
    <xf numFmtId="2" fontId="11" fillId="5" borderId="39" xfId="0" applyNumberFormat="1" applyFont="1" applyFill="1" applyBorder="1" applyAlignment="1">
      <alignment horizontal="right"/>
    </xf>
    <xf numFmtId="166" fontId="11" fillId="0" borderId="13" xfId="0" applyNumberFormat="1" applyFont="1" applyFill="1" applyBorder="1" applyAlignment="1">
      <alignment horizontal="right" wrapText="1"/>
    </xf>
    <xf numFmtId="2" fontId="0" fillId="4" borderId="18" xfId="0" applyNumberFormat="1" applyFont="1" applyFill="1" applyBorder="1" applyAlignment="1">
      <alignment horizontal="right" wrapText="1"/>
    </xf>
    <xf numFmtId="166" fontId="11" fillId="0" borderId="5" xfId="0" applyNumberFormat="1" applyFont="1" applyFill="1" applyBorder="1" applyAlignment="1">
      <alignment horizontal="right" wrapText="1"/>
    </xf>
    <xf numFmtId="2" fontId="11" fillId="4" borderId="30" xfId="0" applyNumberFormat="1" applyFont="1" applyFill="1" applyBorder="1" applyAlignment="1">
      <alignment horizontal="right"/>
    </xf>
    <xf numFmtId="166" fontId="0" fillId="4" borderId="8" xfId="0" applyNumberFormat="1" applyFont="1" applyFill="1" applyBorder="1" applyAlignment="1">
      <alignment horizontal="right" wrapText="1"/>
    </xf>
    <xf numFmtId="2" fontId="0" fillId="4" borderId="17" xfId="0" applyNumberFormat="1" applyFont="1" applyFill="1" applyBorder="1" applyAlignment="1">
      <alignment horizontal="right" wrapText="1"/>
    </xf>
    <xf numFmtId="2" fontId="11" fillId="3" borderId="22" xfId="0" applyNumberFormat="1" applyFont="1" applyFill="1" applyBorder="1" applyAlignment="1">
      <alignment horizontal="right"/>
    </xf>
    <xf numFmtId="166" fontId="0" fillId="4" borderId="19" xfId="0" applyNumberFormat="1" applyFont="1" applyFill="1" applyBorder="1" applyAlignment="1">
      <alignment horizontal="right" wrapText="1"/>
    </xf>
    <xf numFmtId="2" fontId="11" fillId="5" borderId="59" xfId="0" applyNumberFormat="1" applyFont="1" applyFill="1" applyBorder="1" applyAlignment="1">
      <alignment horizontal="right"/>
    </xf>
    <xf numFmtId="2" fontId="11" fillId="5" borderId="61" xfId="0" applyNumberFormat="1" applyFont="1" applyFill="1" applyBorder="1" applyAlignment="1">
      <alignment horizontal="right"/>
    </xf>
    <xf numFmtId="0" fontId="0" fillId="4" borderId="18" xfId="0" applyFont="1" applyFill="1" applyBorder="1" applyAlignment="1">
      <alignment horizontal="right"/>
    </xf>
    <xf numFmtId="0" fontId="12" fillId="4" borderId="30" xfId="0" applyFont="1" applyFill="1" applyBorder="1" applyAlignment="1">
      <alignment horizontal="right"/>
    </xf>
    <xf numFmtId="0" fontId="0" fillId="4" borderId="8" xfId="0" applyFont="1" applyFill="1" applyBorder="1" applyAlignment="1">
      <alignment horizontal="right"/>
    </xf>
    <xf numFmtId="0" fontId="0" fillId="4" borderId="7" xfId="0" applyFont="1" applyFill="1" applyBorder="1" applyAlignment="1">
      <alignment horizontal="right"/>
    </xf>
    <xf numFmtId="2" fontId="12" fillId="0" borderId="8" xfId="0" applyNumberFormat="1" applyFont="1" applyFill="1" applyBorder="1" applyAlignment="1">
      <alignment horizontal="right" wrapText="1"/>
    </xf>
    <xf numFmtId="166" fontId="12" fillId="4" borderId="8" xfId="0" applyNumberFormat="1" applyFont="1" applyFill="1" applyBorder="1" applyAlignment="1">
      <alignment horizontal="right" wrapText="1"/>
    </xf>
    <xf numFmtId="0" fontId="12" fillId="0" borderId="22" xfId="0" applyFont="1" applyFill="1" applyBorder="1" applyAlignment="1">
      <alignment horizontal="right"/>
    </xf>
    <xf numFmtId="2" fontId="12" fillId="0" borderId="10" xfId="0" applyNumberFormat="1" applyFont="1" applyFill="1" applyBorder="1" applyAlignment="1">
      <alignment horizontal="right"/>
    </xf>
    <xf numFmtId="0" fontId="12" fillId="0" borderId="10" xfId="0" applyFont="1" applyFill="1" applyBorder="1" applyAlignment="1">
      <alignment horizontal="right"/>
    </xf>
    <xf numFmtId="166" fontId="12" fillId="4" borderId="58" xfId="0" applyNumberFormat="1" applyFont="1" applyFill="1" applyBorder="1" applyAlignment="1">
      <alignment horizontal="right" wrapText="1"/>
    </xf>
    <xf numFmtId="2" fontId="11" fillId="4" borderId="40" xfId="0" applyNumberFormat="1" applyFont="1" applyFill="1" applyBorder="1" applyAlignment="1">
      <alignment horizontal="right"/>
    </xf>
    <xf numFmtId="2" fontId="15" fillId="0" borderId="8" xfId="4" applyNumberFormat="1" applyFont="1" applyFill="1" applyBorder="1" applyAlignment="1">
      <alignment horizontal="right" wrapText="1"/>
    </xf>
    <xf numFmtId="2" fontId="15" fillId="0" borderId="10" xfId="4" applyNumberFormat="1" applyFont="1" applyFill="1" applyBorder="1" applyAlignment="1">
      <alignment horizontal="right" wrapText="1"/>
    </xf>
    <xf numFmtId="166" fontId="11" fillId="4" borderId="40" xfId="0" applyNumberFormat="1" applyFont="1" applyFill="1" applyBorder="1" applyAlignment="1">
      <alignment horizontal="right" wrapText="1"/>
    </xf>
    <xf numFmtId="166" fontId="0" fillId="4" borderId="16" xfId="0" applyNumberFormat="1" applyFont="1" applyFill="1" applyBorder="1" applyAlignment="1">
      <alignment horizontal="right" wrapText="1"/>
    </xf>
    <xf numFmtId="2" fontId="0" fillId="4" borderId="41" xfId="0" applyNumberFormat="1" applyFont="1" applyFill="1" applyBorder="1" applyAlignment="1">
      <alignment horizontal="right" wrapText="1"/>
    </xf>
    <xf numFmtId="0" fontId="11" fillId="4" borderId="24" xfId="0" applyFont="1" applyFill="1" applyBorder="1" applyAlignment="1">
      <alignment wrapText="1"/>
    </xf>
    <xf numFmtId="0" fontId="11" fillId="6" borderId="27" xfId="0" applyFont="1" applyFill="1" applyBorder="1" applyAlignment="1">
      <alignment wrapText="1"/>
    </xf>
    <xf numFmtId="0" fontId="12" fillId="0" borderId="27" xfId="0" applyFont="1" applyFill="1" applyBorder="1" applyAlignment="1">
      <alignment wrapText="1"/>
    </xf>
    <xf numFmtId="0" fontId="11" fillId="7" borderId="27" xfId="0" applyFont="1" applyFill="1" applyBorder="1" applyAlignment="1">
      <alignment wrapText="1"/>
    </xf>
    <xf numFmtId="1" fontId="16" fillId="0" borderId="27" xfId="4" applyNumberFormat="1" applyFont="1" applyFill="1" applyBorder="1" applyAlignment="1">
      <alignment horizontal="left" wrapText="1"/>
    </xf>
    <xf numFmtId="1" fontId="16" fillId="0" borderId="28" xfId="4" applyNumberFormat="1" applyFont="1" applyFill="1" applyBorder="1" applyAlignment="1">
      <alignment horizontal="left" wrapText="1"/>
    </xf>
    <xf numFmtId="1" fontId="7" fillId="0" borderId="40" xfId="0" applyNumberFormat="1" applyFont="1" applyFill="1" applyBorder="1" applyAlignment="1">
      <alignment horizontal="center"/>
    </xf>
    <xf numFmtId="1" fontId="7" fillId="0" borderId="19" xfId="0" applyNumberFormat="1" applyFont="1" applyFill="1" applyBorder="1" applyAlignment="1">
      <alignment horizontal="center"/>
    </xf>
    <xf numFmtId="1" fontId="7" fillId="0" borderId="20" xfId="0" applyNumberFormat="1" applyFont="1" applyFill="1" applyBorder="1" applyAlignment="1">
      <alignment horizontal="center"/>
    </xf>
    <xf numFmtId="2" fontId="11" fillId="4" borderId="62" xfId="0" applyNumberFormat="1" applyFont="1" applyFill="1" applyBorder="1" applyAlignment="1">
      <alignment horizontal="right"/>
    </xf>
    <xf numFmtId="49" fontId="8" fillId="0" borderId="50" xfId="0" applyNumberFormat="1" applyFont="1" applyFill="1" applyBorder="1" applyAlignment="1">
      <alignment horizontal="center"/>
    </xf>
    <xf numFmtId="0" fontId="12" fillId="0" borderId="33" xfId="0" applyFont="1" applyFill="1" applyBorder="1" applyAlignment="1">
      <alignment wrapText="1"/>
    </xf>
    <xf numFmtId="0" fontId="12" fillId="0" borderId="27" xfId="0" applyFont="1" applyFill="1" applyBorder="1" applyAlignment="1"/>
    <xf numFmtId="0" fontId="12" fillId="0" borderId="28" xfId="0" applyFont="1" applyFill="1" applyBorder="1" applyAlignment="1"/>
    <xf numFmtId="0" fontId="12" fillId="4" borderId="62" xfId="0" applyFont="1" applyFill="1" applyBorder="1" applyAlignment="1">
      <alignment horizontal="right"/>
    </xf>
    <xf numFmtId="0" fontId="12" fillId="4" borderId="59" xfId="0" applyFont="1" applyFill="1" applyBorder="1" applyAlignment="1">
      <alignment horizontal="right"/>
    </xf>
    <xf numFmtId="2" fontId="11" fillId="0" borderId="59" xfId="0" applyNumberFormat="1" applyFont="1" applyFill="1" applyBorder="1" applyAlignment="1">
      <alignment horizontal="right"/>
    </xf>
    <xf numFmtId="2" fontId="0" fillId="4" borderId="58" xfId="0" applyNumberFormat="1" applyFont="1" applyFill="1" applyBorder="1" applyAlignment="1">
      <alignment horizontal="right" wrapText="1"/>
    </xf>
    <xf numFmtId="2" fontId="11" fillId="3" borderId="59" xfId="0" applyNumberFormat="1" applyFont="1" applyFill="1" applyBorder="1" applyAlignment="1">
      <alignment horizontal="right"/>
    </xf>
    <xf numFmtId="2" fontId="11" fillId="4" borderId="59" xfId="0" applyNumberFormat="1" applyFont="1" applyFill="1" applyBorder="1" applyAlignment="1">
      <alignment horizontal="right"/>
    </xf>
    <xf numFmtId="2" fontId="11" fillId="5" borderId="63" xfId="0" applyNumberFormat="1" applyFont="1" applyFill="1" applyBorder="1" applyAlignment="1">
      <alignment horizontal="right"/>
    </xf>
    <xf numFmtId="2" fontId="3" fillId="4" borderId="58" xfId="0" applyNumberFormat="1" applyFont="1" applyFill="1" applyBorder="1" applyAlignment="1">
      <alignment horizontal="center"/>
    </xf>
    <xf numFmtId="2" fontId="11" fillId="0" borderId="59" xfId="0" applyNumberFormat="1" applyFont="1" applyFill="1" applyBorder="1" applyAlignment="1">
      <alignment horizontal="center"/>
    </xf>
    <xf numFmtId="2" fontId="11" fillId="3" borderId="59" xfId="4" applyNumberFormat="1" applyFont="1" applyFill="1" applyBorder="1" applyAlignment="1">
      <alignment horizontal="right"/>
    </xf>
    <xf numFmtId="2" fontId="11" fillId="3" borderId="61" xfId="4" applyNumberFormat="1" applyFont="1" applyFill="1" applyBorder="1" applyAlignment="1">
      <alignment horizontal="right"/>
    </xf>
    <xf numFmtId="1" fontId="8" fillId="0" borderId="40" xfId="0" applyNumberFormat="1" applyFont="1" applyBorder="1" applyAlignment="1">
      <alignment horizontal="center"/>
    </xf>
    <xf numFmtId="2" fontId="11" fillId="4" borderId="58" xfId="0" applyNumberFormat="1" applyFont="1" applyFill="1" applyBorder="1" applyAlignment="1">
      <alignment horizontal="right"/>
    </xf>
    <xf numFmtId="0" fontId="12" fillId="0" borderId="61" xfId="0" applyFont="1" applyFill="1" applyBorder="1" applyAlignment="1">
      <alignment horizontal="right"/>
    </xf>
    <xf numFmtId="166" fontId="12" fillId="4" borderId="41" xfId="0" applyNumberFormat="1" applyFont="1" applyFill="1" applyBorder="1" applyAlignment="1">
      <alignment horizontal="right" wrapText="1"/>
    </xf>
    <xf numFmtId="0" fontId="12" fillId="4" borderId="16" xfId="0" applyFont="1" applyFill="1" applyBorder="1" applyAlignment="1">
      <alignment horizontal="right"/>
    </xf>
    <xf numFmtId="0" fontId="0" fillId="4" borderId="17" xfId="0" applyFont="1" applyFill="1" applyBorder="1" applyAlignment="1">
      <alignment horizontal="right"/>
    </xf>
    <xf numFmtId="0" fontId="0" fillId="4" borderId="15" xfId="0" applyFont="1" applyFill="1" applyBorder="1" applyAlignment="1">
      <alignment horizontal="right"/>
    </xf>
    <xf numFmtId="1" fontId="7" fillId="0" borderId="3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44" xfId="0" applyBorder="1" applyAlignment="1">
      <alignment vertical="center" wrapText="1"/>
    </xf>
    <xf numFmtId="0" fontId="0" fillId="0" borderId="3" xfId="0" applyBorder="1"/>
    <xf numFmtId="0" fontId="11" fillId="6" borderId="29" xfId="0" applyFont="1" applyFill="1" applyBorder="1" applyAlignment="1">
      <alignment wrapText="1"/>
    </xf>
    <xf numFmtId="1" fontId="7" fillId="0" borderId="64" xfId="0" applyNumberFormat="1" applyFont="1" applyFill="1" applyBorder="1" applyAlignment="1">
      <alignment horizontal="center"/>
    </xf>
    <xf numFmtId="166" fontId="11" fillId="4" borderId="64" xfId="0" applyNumberFormat="1" applyFont="1" applyFill="1" applyBorder="1" applyAlignment="1">
      <alignment horizontal="right" wrapText="1"/>
    </xf>
    <xf numFmtId="166" fontId="0" fillId="4" borderId="58" xfId="0" applyNumberFormat="1" applyFont="1" applyFill="1" applyBorder="1" applyAlignment="1">
      <alignment horizontal="right" wrapText="1"/>
    </xf>
    <xf numFmtId="2" fontId="11" fillId="5" borderId="60" xfId="0" applyNumberFormat="1" applyFont="1" applyFill="1" applyBorder="1" applyAlignment="1">
      <alignment horizontal="right"/>
    </xf>
    <xf numFmtId="2" fontId="11" fillId="5" borderId="67" xfId="0" applyNumberFormat="1" applyFont="1" applyFill="1" applyBorder="1" applyAlignment="1">
      <alignment horizontal="right"/>
    </xf>
    <xf numFmtId="2" fontId="0" fillId="4" borderId="62" xfId="0" applyNumberFormat="1" applyFont="1" applyFill="1" applyBorder="1" applyAlignment="1">
      <alignment horizontal="right" wrapText="1"/>
    </xf>
    <xf numFmtId="2" fontId="11" fillId="4" borderId="64" xfId="0" applyNumberFormat="1" applyFont="1" applyFill="1" applyBorder="1" applyAlignment="1">
      <alignment horizontal="right"/>
    </xf>
    <xf numFmtId="0" fontId="9" fillId="0" borderId="7" xfId="0" applyFont="1" applyFill="1" applyBorder="1" applyAlignment="1">
      <alignment horizontal="center" vertical="center" wrapText="1"/>
    </xf>
    <xf numFmtId="167" fontId="0" fillId="4" borderId="15" xfId="0" applyNumberFormat="1" applyFont="1" applyFill="1" applyBorder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2" fontId="0" fillId="0" borderId="7" xfId="0" applyNumberFormat="1" applyFont="1" applyFill="1" applyBorder="1" applyAlignment="1">
      <alignment horizontal="right"/>
    </xf>
    <xf numFmtId="2" fontId="0" fillId="0" borderId="7" xfId="4" applyNumberFormat="1" applyFont="1" applyFill="1" applyBorder="1" applyAlignment="1">
      <alignment horizontal="right"/>
    </xf>
    <xf numFmtId="2" fontId="3" fillId="0" borderId="30" xfId="0" applyNumberFormat="1" applyFont="1" applyFill="1" applyBorder="1" applyAlignment="1">
      <alignment horizontal="right"/>
    </xf>
    <xf numFmtId="2" fontId="15" fillId="0" borderId="7" xfId="4" applyNumberFormat="1" applyFont="1" applyFill="1" applyBorder="1" applyAlignment="1">
      <alignment horizontal="right"/>
    </xf>
    <xf numFmtId="2" fontId="15" fillId="0" borderId="9" xfId="4" applyNumberFormat="1" applyFont="1" applyFill="1" applyBorder="1" applyAlignment="1">
      <alignment horizontal="right"/>
    </xf>
    <xf numFmtId="2" fontId="0" fillId="4" borderId="25" xfId="0" applyNumberFormat="1" applyFont="1" applyFill="1" applyBorder="1" applyAlignment="1">
      <alignment horizontal="right"/>
    </xf>
    <xf numFmtId="2" fontId="0" fillId="4" borderId="20" xfId="0" applyNumberFormat="1" applyFont="1" applyFill="1" applyBorder="1" applyAlignment="1">
      <alignment horizontal="right"/>
    </xf>
    <xf numFmtId="167" fontId="0" fillId="4" borderId="15" xfId="0" applyNumberFormat="1" applyFont="1" applyFill="1" applyBorder="1" applyAlignment="1">
      <alignment horizontal="right"/>
    </xf>
    <xf numFmtId="2" fontId="0" fillId="0" borderId="9" xfId="0" applyNumberFormat="1" applyFont="1" applyFill="1" applyBorder="1" applyAlignment="1">
      <alignment horizontal="right"/>
    </xf>
    <xf numFmtId="167" fontId="0" fillId="4" borderId="25" xfId="0" applyNumberFormat="1" applyFont="1" applyFill="1" applyBorder="1" applyAlignment="1">
      <alignment horizontal="right"/>
    </xf>
    <xf numFmtId="2" fontId="0" fillId="0" borderId="11" xfId="0" applyNumberFormat="1" applyFont="1" applyFill="1" applyBorder="1" applyAlignment="1">
      <alignment horizontal="right"/>
    </xf>
    <xf numFmtId="2" fontId="0" fillId="0" borderId="6" xfId="0" applyNumberFormat="1" applyFont="1" applyFill="1" applyBorder="1" applyAlignment="1">
      <alignment horizontal="right"/>
    </xf>
    <xf numFmtId="2" fontId="0" fillId="0" borderId="14" xfId="0" applyNumberFormat="1" applyFont="1" applyFill="1" applyBorder="1" applyAlignment="1">
      <alignment horizontal="right"/>
    </xf>
    <xf numFmtId="167" fontId="0" fillId="4" borderId="7" xfId="0" applyNumberFormat="1" applyFont="1" applyFill="1" applyBorder="1" applyAlignment="1">
      <alignment horizontal="right"/>
    </xf>
    <xf numFmtId="2" fontId="0" fillId="4" borderId="15" xfId="0" applyNumberFormat="1" applyFont="1" applyFill="1" applyBorder="1" applyAlignment="1">
      <alignment horizontal="right"/>
    </xf>
    <xf numFmtId="2" fontId="0" fillId="4" borderId="16" xfId="0" applyNumberFormat="1" applyFont="1" applyFill="1" applyBorder="1" applyAlignment="1">
      <alignment horizontal="right" wrapText="1"/>
    </xf>
    <xf numFmtId="2" fontId="3" fillId="0" borderId="7" xfId="0" applyNumberFormat="1" applyFont="1" applyFill="1" applyBorder="1" applyAlignment="1">
      <alignment horizontal="right"/>
    </xf>
    <xf numFmtId="166" fontId="12" fillId="4" borderId="40" xfId="0" applyNumberFormat="1" applyFont="1" applyFill="1" applyBorder="1" applyAlignment="1">
      <alignment horizontal="right" wrapText="1"/>
    </xf>
    <xf numFmtId="2" fontId="3" fillId="4" borderId="20" xfId="0" applyNumberFormat="1" applyFont="1" applyFill="1" applyBorder="1" applyAlignment="1">
      <alignment horizontal="right"/>
    </xf>
    <xf numFmtId="2" fontId="12" fillId="0" borderId="7" xfId="0" applyNumberFormat="1" applyFont="1" applyFill="1" applyBorder="1" applyAlignment="1">
      <alignment horizontal="right"/>
    </xf>
    <xf numFmtId="166" fontId="12" fillId="4" borderId="7" xfId="0" applyNumberFormat="1" applyFont="1" applyFill="1" applyBorder="1" applyAlignment="1">
      <alignment horizontal="right"/>
    </xf>
    <xf numFmtId="2" fontId="12" fillId="0" borderId="9" xfId="0" applyNumberFormat="1" applyFont="1" applyFill="1" applyBorder="1" applyAlignment="1">
      <alignment horizontal="right"/>
    </xf>
    <xf numFmtId="2" fontId="3" fillId="4" borderId="25" xfId="0" applyNumberFormat="1" applyFont="1" applyFill="1" applyBorder="1" applyAlignment="1">
      <alignment horizontal="right"/>
    </xf>
    <xf numFmtId="166" fontId="3" fillId="4" borderId="20" xfId="0" applyNumberFormat="1" applyFont="1" applyFill="1" applyBorder="1" applyAlignment="1">
      <alignment horizontal="right"/>
    </xf>
    <xf numFmtId="165" fontId="0" fillId="4" borderId="47" xfId="0" applyNumberFormat="1" applyFont="1" applyFill="1" applyBorder="1" applyAlignment="1"/>
    <xf numFmtId="165" fontId="0" fillId="0" borderId="46" xfId="0" applyNumberFormat="1" applyFont="1" applyFill="1" applyBorder="1" applyAlignment="1"/>
    <xf numFmtId="165" fontId="13" fillId="0" borderId="46" xfId="0" applyNumberFormat="1" applyFont="1" applyFill="1" applyBorder="1" applyAlignment="1"/>
    <xf numFmtId="165" fontId="13" fillId="0" borderId="49" xfId="0" applyNumberFormat="1" applyFont="1" applyFill="1" applyBorder="1" applyAlignment="1"/>
    <xf numFmtId="165" fontId="13" fillId="4" borderId="45" xfId="0" applyNumberFormat="1" applyFont="1" applyFill="1" applyBorder="1" applyAlignment="1"/>
    <xf numFmtId="165" fontId="13" fillId="4" borderId="57" xfId="0" applyNumberFormat="1" applyFont="1" applyFill="1" applyBorder="1" applyAlignment="1"/>
    <xf numFmtId="165" fontId="13" fillId="4" borderId="47" xfId="0" applyNumberFormat="1" applyFont="1" applyFill="1" applyBorder="1" applyAlignment="1"/>
    <xf numFmtId="165" fontId="13" fillId="0" borderId="51" xfId="0" applyNumberFormat="1" applyFont="1" applyFill="1" applyBorder="1" applyAlignment="1"/>
    <xf numFmtId="165" fontId="13" fillId="0" borderId="48" xfId="0" applyNumberFormat="1" applyFont="1" applyFill="1" applyBorder="1" applyAlignment="1"/>
    <xf numFmtId="10" fontId="13" fillId="4" borderId="57" xfId="0" applyNumberFormat="1" applyFont="1" applyFill="1" applyBorder="1" applyAlignment="1"/>
    <xf numFmtId="165" fontId="13" fillId="4" borderId="46" xfId="0" applyNumberFormat="1" applyFont="1" applyFill="1" applyBorder="1" applyAlignment="1"/>
    <xf numFmtId="10" fontId="13" fillId="4" borderId="47" xfId="0" applyNumberFormat="1" applyFont="1" applyFill="1" applyBorder="1" applyAlignment="1"/>
    <xf numFmtId="0" fontId="13" fillId="4" borderId="45" xfId="0" applyFont="1" applyFill="1" applyBorder="1"/>
    <xf numFmtId="0" fontId="13" fillId="4" borderId="46" xfId="0" applyFont="1" applyFill="1" applyBorder="1"/>
    <xf numFmtId="2" fontId="3" fillId="4" borderId="15" xfId="0" applyNumberFormat="1" applyFont="1" applyFill="1" applyBorder="1" applyAlignment="1">
      <alignment horizontal="right"/>
    </xf>
    <xf numFmtId="0" fontId="0" fillId="4" borderId="25" xfId="0" applyFont="1" applyFill="1" applyBorder="1" applyAlignment="1">
      <alignment horizontal="right"/>
    </xf>
    <xf numFmtId="0" fontId="18" fillId="0" borderId="50" xfId="2" applyBorder="1" applyAlignment="1">
      <alignment horizontal="center" vertical="center" wrapText="1"/>
    </xf>
    <xf numFmtId="165" fontId="13" fillId="0" borderId="22" xfId="0" applyNumberFormat="1" applyFont="1" applyFill="1" applyBorder="1" applyAlignment="1"/>
    <xf numFmtId="165" fontId="13" fillId="4" borderId="36" xfId="0" applyNumberFormat="1" applyFont="1" applyFill="1" applyBorder="1" applyAlignment="1"/>
    <xf numFmtId="165" fontId="13" fillId="0" borderId="37" xfId="0" applyNumberFormat="1" applyFont="1" applyFill="1" applyBorder="1" applyAlignment="1"/>
    <xf numFmtId="165" fontId="13" fillId="0" borderId="38" xfId="0" applyNumberFormat="1" applyFont="1" applyFill="1" applyBorder="1" applyAlignment="1"/>
    <xf numFmtId="165" fontId="13" fillId="0" borderId="53" xfId="0" applyNumberFormat="1" applyFont="1" applyFill="1" applyBorder="1" applyAlignment="1"/>
    <xf numFmtId="10" fontId="13" fillId="4" borderId="25" xfId="0" applyNumberFormat="1" applyFont="1" applyFill="1" applyBorder="1" applyAlignment="1"/>
    <xf numFmtId="0" fontId="8" fillId="0" borderId="2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8" fillId="0" borderId="50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18" fillId="0" borderId="36" xfId="2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8" fillId="0" borderId="44" xfId="2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0" borderId="5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5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top"/>
    </xf>
    <xf numFmtId="49" fontId="8" fillId="0" borderId="54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49" fontId="8" fillId="0" borderId="55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center" vertical="top"/>
    </xf>
    <xf numFmtId="0" fontId="8" fillId="0" borderId="55" xfId="0" applyFont="1" applyFill="1" applyBorder="1" applyAlignment="1">
      <alignment horizontal="center" vertical="top"/>
    </xf>
    <xf numFmtId="0" fontId="1" fillId="0" borderId="2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8" fillId="0" borderId="37" xfId="2" applyBorder="1" applyAlignment="1">
      <alignment horizontal="center" vertical="center" wrapText="1"/>
    </xf>
    <xf numFmtId="0" fontId="18" fillId="0" borderId="43" xfId="2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</cellXfs>
  <cellStyles count="9">
    <cellStyle name="Беззащитный" xfId="1"/>
    <cellStyle name="Гиперссылка" xfId="2" builtinId="8"/>
    <cellStyle name="Гиперссылка 2" xfId="8"/>
    <cellStyle name="Защитный" xfId="3"/>
    <cellStyle name="Обычный" xfId="0" builtinId="0"/>
    <cellStyle name="Обычный 2" xfId="4"/>
    <cellStyle name="Обычный 3" xfId="5"/>
    <cellStyle name="Обычный 3 2" xfId="7"/>
    <cellStyle name="Обычный 4" xfId="6"/>
  </cellStyles>
  <dxfs count="0"/>
  <tableStyles count="0" defaultTableStyle="TableStyleMedium9" defaultPivotStyle="PivotStyleLight16"/>
  <colors>
    <mruColors>
      <color rgb="FFFF9999"/>
      <color rgb="FFFFFF99"/>
      <color rgb="FFFFFFCC"/>
      <color rgb="FFFFCCCC"/>
      <color rgb="FFFFCCFF"/>
      <color rgb="FFCC99FF"/>
      <color rgb="FFFF6600"/>
      <color rgb="FF00CC00"/>
      <color rgb="FF00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B-PL\NBPL\_F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kon.belregion.ru/upload/iblock/f33/%D0%9F%D1%80%D0%B8%D0%BA%D0%B0%D0%B7%20%E2%84%9633-125%20%D0%BE%D1%82%2014.12.2018.pdf" TargetMode="External"/><Relationship Id="rId13" Type="http://schemas.openxmlformats.org/officeDocument/2006/relationships/hyperlink" Target="https://www.zakon.belregion.ru/upload/iblock/103/%D0%BF%D1%80%D0%B8%D0%BA%D0%B0%D0%B7%206%202.pdf" TargetMode="External"/><Relationship Id="rId18" Type="http://schemas.openxmlformats.org/officeDocument/2006/relationships/hyperlink" Target="https://www.zakon.belregion.ru/upload/iblock/636/%D0%9F%D1%80%D0%B8%D0%BA%D0%B0%D0%B7%20%E2%84%9633-116%20%D0%BE%D1%82%2014.12.2018.pdf" TargetMode="External"/><Relationship Id="rId3" Type="http://schemas.openxmlformats.org/officeDocument/2006/relationships/hyperlink" Target="https://www.zakon.belregion.ru/upload/iblock/948/%D0%9F%D1%80%D0%B8%D0%BA%D0%B0%D0%B7%20%E2%84%9633-121%20%D0%BE%D1%82%2014.12.2018.pdf" TargetMode="External"/><Relationship Id="rId21" Type="http://schemas.openxmlformats.org/officeDocument/2006/relationships/hyperlink" Target="https://www.zakon.belregion.ru/upload/iblock/a19/%D0%9F%D1%80%D0%B8%D0%BA%D0%B0%D0%B7%20%E2%84%9633-132%20%D0%BE%D1%82%2014.12.2018.pdf" TargetMode="External"/><Relationship Id="rId7" Type="http://schemas.openxmlformats.org/officeDocument/2006/relationships/hyperlink" Target="https://www.zakon.belregion.ru/upload/iblock/44e/%D0%9F%D1%80%D0%B8%D0%BA%D0%B0%D0%B7%20%E2%84%9633-124%20%D0%BE%D1%82%2014.12.2018.pdf" TargetMode="External"/><Relationship Id="rId12" Type="http://schemas.openxmlformats.org/officeDocument/2006/relationships/hyperlink" Target="https://www.zakon.belregion.ru/upload/iblock/661/%D0%9F%D1%80%D0%B8%D0%BA%D0%B0%D0%B7%20%E2%84%9633-128%20%D0%BE%D1%82%2014.12.2018.pdf" TargetMode="External"/><Relationship Id="rId17" Type="http://schemas.openxmlformats.org/officeDocument/2006/relationships/hyperlink" Target="https://www.zakon.belregion.ru/upload/iblock/c8e/%D0%9F%D1%80%D0%B8%D0%BA%D0%B0%D0%B7%20%E2%84%9633-115%20%D0%BE%D1%82%2014.12.2018.pdf" TargetMode="External"/><Relationship Id="rId2" Type="http://schemas.openxmlformats.org/officeDocument/2006/relationships/hyperlink" Target="https://www.zakon.belregion.ru/upload/iblock/f13/%D0%9F%D1%80%D0%B8%D0%BA%D0%B0%D0%B7%20%E2%84%9633-111%20%D0%BE%D1%82%2014.12.2018.pdf" TargetMode="External"/><Relationship Id="rId16" Type="http://schemas.openxmlformats.org/officeDocument/2006/relationships/hyperlink" Target="https://www.zakon.belregion.ru/upload/iblock/17b/%D0%9F%D1%80%D0%B8%D0%BA%D0%B0%D0%B7%20%E2%84%9633-130%20%D0%BE%D1%82%2014.12.2018.pdf" TargetMode="External"/><Relationship Id="rId20" Type="http://schemas.openxmlformats.org/officeDocument/2006/relationships/hyperlink" Target="https://www.zakon.belregion.ru/upload/iblock/d41/%D0%9F%D1%80%D0%B8%D0%BA%D0%B0%D0%B7%20%E2%84%9633-112%20%D0%BE%D1%82%2014.12.2018.pdf" TargetMode="External"/><Relationship Id="rId1" Type="http://schemas.openxmlformats.org/officeDocument/2006/relationships/hyperlink" Target="https://www.zakon.belregion.ru/upload/iblock/e8c/%D0%9F%D1%80%D0%B8%D0%BA%D0%B0%D0%B7%20%E2%84%9633-110%20%D0%BE%D1%82%2014.12.2018.pdf" TargetMode="External"/><Relationship Id="rId6" Type="http://schemas.openxmlformats.org/officeDocument/2006/relationships/hyperlink" Target="https://www.zakon.belregion.ru/upload/iblock/b9b/%D0%9F%D1%80%D0%B8%D0%BA%D0%B0%D0%B7%20%E2%84%9633-119%20%D0%BE%D1%82%2014.12.2018.pdf" TargetMode="External"/><Relationship Id="rId11" Type="http://schemas.openxmlformats.org/officeDocument/2006/relationships/hyperlink" Target="https://www.zakon.belregion.ru/upload/iblock/ff0/%D0%9F%D1%80%D0%B8%D0%BA%D0%B0%D0%B7%20%E2%84%9633-127%20%D0%BE%D1%82%2014.12.2018.pdf" TargetMode="External"/><Relationship Id="rId5" Type="http://schemas.openxmlformats.org/officeDocument/2006/relationships/hyperlink" Target="https://www.zakon.belregion.ru/upload/iblock/a07/%D0%9F%D1%80%D0%B8%D0%BA%D0%B0%D0%B7%20%E2%84%9633-123%20%D0%BE%D1%82%2014.12.2018.pdf" TargetMode="External"/><Relationship Id="rId15" Type="http://schemas.openxmlformats.org/officeDocument/2006/relationships/hyperlink" Target="https://www.zakon.belregion.ru/upload/iblock/46c/%D0%9F%D1%80%D0%B8%D0%BA%D0%B0%D0%B7%20%E2%84%9633-113%20%D0%BE%D1%82%2014.12.2018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zakon.belregion.ru/upload/iblock/56b/%D0%9F%D1%80%D0%B8%D0%BA%D0%B0%D0%B7%20%E2%84%9633-126%20%D0%BE%D1%82%2014.12.2018.pdf" TargetMode="External"/><Relationship Id="rId19" Type="http://schemas.openxmlformats.org/officeDocument/2006/relationships/hyperlink" Target="https://www.zakon.belregion.ru/upload/iblock/ba6/%D0%9F%D1%80%D0%B8%D0%BA%D0%B0%D0%B7%20%E2%84%9633-117%20%D0%BE%D1%82%2014.12.2018.pdf" TargetMode="External"/><Relationship Id="rId4" Type="http://schemas.openxmlformats.org/officeDocument/2006/relationships/hyperlink" Target="https://www.zakon.belregion.ru/upload/iblock/b3f/%D0%9F%D1%80%D0%B8%D0%BA%D0%B0%D0%B7%20%E2%84%9633-122%20%D0%BE%D1%82%2014.12.2018.pdf" TargetMode="External"/><Relationship Id="rId9" Type="http://schemas.openxmlformats.org/officeDocument/2006/relationships/hyperlink" Target="https://www.zakon.belregion.ru/upload/iblock/778/%D0%9F%D1%80%D0%B8%D0%BA%D0%B0%D0%B7%20%E2%84%9633-120%20%D0%BE%D1%82%2014.12.2018.pdf" TargetMode="External"/><Relationship Id="rId14" Type="http://schemas.openxmlformats.org/officeDocument/2006/relationships/hyperlink" Target="https://www.zakon.belregion.ru/upload/iblock/c6e/%D0%9F%D1%80%D0%B8%D0%BA%D0%B0%D0%B7%20%E2%84%9633-114%20%D0%BE%D1%82%2014.12.2018.pdf" TargetMode="External"/><Relationship Id="rId22" Type="http://schemas.openxmlformats.org/officeDocument/2006/relationships/hyperlink" Target="https://www.zakon.belregion.ru/upload/iblock/6e8/%D0%9F%D1%80%D0%B8%D0%BA%D0%B0%D0%B7%20%E2%84%9633-131%20%D0%BE%D1%82%2014.12.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81"/>
  <sheetViews>
    <sheetView tabSelected="1" zoomScale="75" zoomScaleNormal="7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45" sqref="L45:L47"/>
    </sheetView>
  </sheetViews>
  <sheetFormatPr defaultRowHeight="12.75" x14ac:dyDescent="0.2"/>
  <cols>
    <col min="1" max="1" width="6.140625" customWidth="1"/>
    <col min="2" max="2" width="57.28515625" customWidth="1"/>
    <col min="3" max="3" width="11.85546875" customWidth="1"/>
    <col min="4" max="4" width="9.28515625" customWidth="1"/>
    <col min="5" max="5" width="10.5703125" customWidth="1"/>
    <col min="6" max="6" width="10.85546875" customWidth="1"/>
    <col min="7" max="7" width="9" customWidth="1"/>
    <col min="8" max="8" width="10" customWidth="1"/>
    <col min="9" max="9" width="10.7109375" customWidth="1"/>
    <col min="10" max="10" width="10.85546875" customWidth="1"/>
    <col min="11" max="11" width="10.7109375" customWidth="1"/>
    <col min="12" max="12" width="26.140625" customWidth="1"/>
  </cols>
  <sheetData>
    <row r="1" spans="1:13" ht="32.25" customHeight="1" x14ac:dyDescent="0.2">
      <c r="B1" s="222" t="s">
        <v>67</v>
      </c>
      <c r="C1" s="222"/>
      <c r="D1" s="222"/>
      <c r="E1" s="222"/>
      <c r="F1" s="222"/>
      <c r="G1" s="222"/>
      <c r="H1" s="222"/>
      <c r="I1" s="222"/>
    </row>
    <row r="2" spans="1:13" ht="8.25" customHeight="1" thickBot="1" x14ac:dyDescent="0.25">
      <c r="C2" s="1"/>
      <c r="D2" s="1"/>
      <c r="E2" s="1"/>
      <c r="F2" s="1"/>
      <c r="G2" s="1"/>
      <c r="H2" s="1"/>
    </row>
    <row r="3" spans="1:13" ht="33" customHeight="1" thickBot="1" x14ac:dyDescent="0.25">
      <c r="A3" s="2" t="s">
        <v>0</v>
      </c>
      <c r="B3" s="243" t="s">
        <v>1</v>
      </c>
      <c r="C3" s="223" t="s">
        <v>27</v>
      </c>
      <c r="D3" s="224"/>
      <c r="E3" s="225"/>
      <c r="F3" s="224" t="s">
        <v>26</v>
      </c>
      <c r="G3" s="224"/>
      <c r="H3" s="225"/>
      <c r="I3" s="248" t="s">
        <v>2</v>
      </c>
      <c r="J3" s="253" t="s">
        <v>71</v>
      </c>
      <c r="K3" s="248"/>
      <c r="L3" s="260" t="s">
        <v>94</v>
      </c>
    </row>
    <row r="4" spans="1:13" ht="16.5" customHeight="1" x14ac:dyDescent="0.2">
      <c r="A4" s="3" t="s">
        <v>3</v>
      </c>
      <c r="B4" s="244"/>
      <c r="C4" s="226" t="s">
        <v>4</v>
      </c>
      <c r="D4" s="228" t="s">
        <v>5</v>
      </c>
      <c r="E4" s="229"/>
      <c r="F4" s="230" t="s">
        <v>4</v>
      </c>
      <c r="G4" s="228" t="s">
        <v>5</v>
      </c>
      <c r="H4" s="229"/>
      <c r="I4" s="249"/>
      <c r="J4" s="254"/>
      <c r="K4" s="255"/>
      <c r="L4" s="261"/>
    </row>
    <row r="5" spans="1:13" ht="44.25" customHeight="1" x14ac:dyDescent="0.2">
      <c r="A5" s="4"/>
      <c r="B5" s="245"/>
      <c r="C5" s="227"/>
      <c r="D5" s="12" t="s">
        <v>6</v>
      </c>
      <c r="E5" s="162" t="s">
        <v>8</v>
      </c>
      <c r="F5" s="231"/>
      <c r="G5" s="12" t="s">
        <v>6</v>
      </c>
      <c r="H5" s="162" t="s">
        <v>8</v>
      </c>
      <c r="I5" s="249"/>
      <c r="J5" s="251" t="s">
        <v>7</v>
      </c>
      <c r="K5" s="246" t="s">
        <v>22</v>
      </c>
      <c r="L5" s="261"/>
    </row>
    <row r="6" spans="1:13" ht="24" customHeight="1" thickBot="1" x14ac:dyDescent="0.25">
      <c r="A6" s="6"/>
      <c r="B6" s="8"/>
      <c r="C6" s="256" t="s">
        <v>47</v>
      </c>
      <c r="D6" s="257"/>
      <c r="E6" s="258"/>
      <c r="F6" s="259" t="s">
        <v>48</v>
      </c>
      <c r="G6" s="257"/>
      <c r="H6" s="258"/>
      <c r="I6" s="250"/>
      <c r="J6" s="252"/>
      <c r="K6" s="247"/>
      <c r="L6" s="262"/>
    </row>
    <row r="7" spans="1:13" ht="19.5" customHeight="1" thickBot="1" x14ac:dyDescent="0.25">
      <c r="A7" s="143">
        <v>1</v>
      </c>
      <c r="B7" s="54">
        <v>2</v>
      </c>
      <c r="C7" s="124">
        <v>3</v>
      </c>
      <c r="D7" s="125">
        <v>4</v>
      </c>
      <c r="E7" s="126">
        <v>5</v>
      </c>
      <c r="F7" s="155">
        <v>6</v>
      </c>
      <c r="G7" s="125">
        <v>7</v>
      </c>
      <c r="H7" s="126">
        <v>8</v>
      </c>
      <c r="I7" s="21">
        <v>9</v>
      </c>
      <c r="J7" s="42">
        <v>10</v>
      </c>
      <c r="K7" s="5">
        <v>11</v>
      </c>
      <c r="L7" s="150">
        <v>12</v>
      </c>
    </row>
    <row r="8" spans="1:13" ht="39.75" customHeight="1" x14ac:dyDescent="0.25">
      <c r="A8" s="240">
        <v>1</v>
      </c>
      <c r="B8" s="118" t="s">
        <v>28</v>
      </c>
      <c r="C8" s="9"/>
      <c r="D8" s="10"/>
      <c r="E8" s="163"/>
      <c r="F8" s="139"/>
      <c r="G8" s="10"/>
      <c r="H8" s="163"/>
      <c r="I8" s="189"/>
      <c r="J8" s="43"/>
      <c r="K8" s="25"/>
      <c r="L8" s="151"/>
    </row>
    <row r="9" spans="1:13" ht="22.5" customHeight="1" x14ac:dyDescent="0.25">
      <c r="A9" s="241"/>
      <c r="B9" s="119" t="s">
        <v>17</v>
      </c>
      <c r="C9" s="19"/>
      <c r="D9" s="7"/>
      <c r="E9" s="164"/>
      <c r="F9" s="140"/>
      <c r="G9" s="7"/>
      <c r="H9" s="164"/>
      <c r="I9" s="190"/>
      <c r="J9" s="44"/>
      <c r="K9" s="27"/>
      <c r="L9" s="263" t="s">
        <v>72</v>
      </c>
    </row>
    <row r="10" spans="1:13" ht="26.25" customHeight="1" x14ac:dyDescent="0.25">
      <c r="A10" s="241"/>
      <c r="B10" s="120" t="s">
        <v>25</v>
      </c>
      <c r="C10" s="65">
        <v>111.95925134258559</v>
      </c>
      <c r="D10" s="66">
        <v>19.668779999999998</v>
      </c>
      <c r="E10" s="165">
        <v>1863.89</v>
      </c>
      <c r="F10" s="136">
        <v>112.9</v>
      </c>
      <c r="G10" s="66">
        <v>18.76410544738691</v>
      </c>
      <c r="H10" s="165">
        <v>1901.16</v>
      </c>
      <c r="I10" s="191">
        <f t="shared" ref="I10:K11" si="0">F10/C10</f>
        <v>1.0084025986788336</v>
      </c>
      <c r="J10" s="55">
        <f t="shared" si="0"/>
        <v>0.95400454158249326</v>
      </c>
      <c r="K10" s="26">
        <f t="shared" si="0"/>
        <v>1.019995815203687</v>
      </c>
      <c r="L10" s="218"/>
    </row>
    <row r="11" spans="1:13" ht="32.25" customHeight="1" x14ac:dyDescent="0.25">
      <c r="A11" s="241"/>
      <c r="B11" s="120" t="s">
        <v>24</v>
      </c>
      <c r="C11" s="65">
        <v>117.94088000000001</v>
      </c>
      <c r="D11" s="67">
        <v>21.64</v>
      </c>
      <c r="E11" s="166">
        <v>1553.24</v>
      </c>
      <c r="F11" s="136">
        <v>121.85659999999999</v>
      </c>
      <c r="G11" s="67">
        <v>23.63</v>
      </c>
      <c r="H11" s="166">
        <v>1584.3</v>
      </c>
      <c r="I11" s="191">
        <f t="shared" si="0"/>
        <v>1.0332007019109912</v>
      </c>
      <c r="J11" s="55">
        <f t="shared" si="0"/>
        <v>1.0919593345656191</v>
      </c>
      <c r="K11" s="26">
        <f t="shared" si="0"/>
        <v>1.0199969096855606</v>
      </c>
      <c r="L11" s="218"/>
    </row>
    <row r="12" spans="1:13" ht="22.5" customHeight="1" x14ac:dyDescent="0.25">
      <c r="A12" s="241"/>
      <c r="B12" s="119" t="s">
        <v>18</v>
      </c>
      <c r="C12" s="167"/>
      <c r="D12" s="66"/>
      <c r="E12" s="165"/>
      <c r="F12" s="134"/>
      <c r="G12" s="66"/>
      <c r="H12" s="165"/>
      <c r="I12" s="190"/>
      <c r="J12" s="44"/>
      <c r="K12" s="27"/>
      <c r="L12" s="263" t="s">
        <v>73</v>
      </c>
      <c r="M12" t="s">
        <v>14</v>
      </c>
    </row>
    <row r="13" spans="1:13" ht="22.5" customHeight="1" x14ac:dyDescent="0.25">
      <c r="A13" s="241"/>
      <c r="B13" s="121" t="s">
        <v>68</v>
      </c>
      <c r="C13" s="167"/>
      <c r="D13" s="66"/>
      <c r="E13" s="165"/>
      <c r="F13" s="134"/>
      <c r="G13" s="66"/>
      <c r="H13" s="165"/>
      <c r="I13" s="190"/>
      <c r="J13" s="44"/>
      <c r="K13" s="27"/>
      <c r="L13" s="218"/>
    </row>
    <row r="14" spans="1:13" ht="22.5" customHeight="1" x14ac:dyDescent="0.25">
      <c r="A14" s="241"/>
      <c r="B14" s="122" t="s">
        <v>34</v>
      </c>
      <c r="C14" s="65">
        <v>111.95705640658483</v>
      </c>
      <c r="D14" s="66">
        <v>19.038239999999998</v>
      </c>
      <c r="E14" s="165">
        <v>1876.58</v>
      </c>
      <c r="F14" s="136">
        <v>112.8976086605272</v>
      </c>
      <c r="G14" s="66">
        <v>18.12</v>
      </c>
      <c r="H14" s="165">
        <v>1914.12</v>
      </c>
      <c r="I14" s="191">
        <f t="shared" ref="I14:K16" si="1">F14/C14</f>
        <v>1.0084010091380631</v>
      </c>
      <c r="J14" s="55">
        <f t="shared" si="1"/>
        <v>0.95176865088369522</v>
      </c>
      <c r="K14" s="26">
        <f t="shared" si="1"/>
        <v>1.0200044762280318</v>
      </c>
      <c r="L14" s="218"/>
    </row>
    <row r="15" spans="1:13" ht="22.5" customHeight="1" x14ac:dyDescent="0.25">
      <c r="A15" s="241"/>
      <c r="B15" s="122" t="s">
        <v>51</v>
      </c>
      <c r="C15" s="65">
        <v>111.95705640658483</v>
      </c>
      <c r="D15" s="66">
        <v>19.038239999999998</v>
      </c>
      <c r="E15" s="165">
        <v>1876.58</v>
      </c>
      <c r="F15" s="136">
        <v>124.07760866052719</v>
      </c>
      <c r="G15" s="66">
        <v>29.3</v>
      </c>
      <c r="H15" s="165">
        <v>1914.12</v>
      </c>
      <c r="I15" s="191">
        <f t="shared" si="1"/>
        <v>1.1082607264157178</v>
      </c>
      <c r="J15" s="55">
        <f t="shared" si="1"/>
        <v>1.5390078074443858</v>
      </c>
      <c r="K15" s="26">
        <f t="shared" si="1"/>
        <v>1.0200044762280318</v>
      </c>
      <c r="L15" s="218"/>
    </row>
    <row r="16" spans="1:13" ht="22.5" customHeight="1" x14ac:dyDescent="0.25">
      <c r="A16" s="241"/>
      <c r="B16" s="122" t="s">
        <v>35</v>
      </c>
      <c r="C16" s="65">
        <v>111.95705640658483</v>
      </c>
      <c r="D16" s="66">
        <v>19.038239999999998</v>
      </c>
      <c r="E16" s="165">
        <v>1876.58</v>
      </c>
      <c r="F16" s="136">
        <v>117.0876086605272</v>
      </c>
      <c r="G16" s="66">
        <v>22.31</v>
      </c>
      <c r="H16" s="165">
        <v>1914.12</v>
      </c>
      <c r="I16" s="191">
        <f t="shared" si="1"/>
        <v>1.045826073126737</v>
      </c>
      <c r="J16" s="55">
        <f t="shared" si="1"/>
        <v>1.1718520199346159</v>
      </c>
      <c r="K16" s="26">
        <f t="shared" si="1"/>
        <v>1.0200044762280318</v>
      </c>
      <c r="L16" s="218"/>
    </row>
    <row r="17" spans="1:12" ht="30" customHeight="1" x14ac:dyDescent="0.25">
      <c r="A17" s="241"/>
      <c r="B17" s="121" t="s">
        <v>49</v>
      </c>
      <c r="C17" s="65"/>
      <c r="D17" s="66"/>
      <c r="E17" s="165"/>
      <c r="F17" s="136"/>
      <c r="G17" s="66"/>
      <c r="H17" s="165"/>
      <c r="I17" s="191"/>
      <c r="J17" s="55"/>
      <c r="K17" s="26"/>
      <c r="L17" s="218"/>
    </row>
    <row r="18" spans="1:12" ht="19.5" customHeight="1" x14ac:dyDescent="0.25">
      <c r="A18" s="241"/>
      <c r="B18" s="122" t="s">
        <v>34</v>
      </c>
      <c r="C18" s="69">
        <v>116.98684</v>
      </c>
      <c r="D18" s="113">
        <v>20.03</v>
      </c>
      <c r="E18" s="168">
        <v>1563.82</v>
      </c>
      <c r="F18" s="141">
        <v>120.91619999999999</v>
      </c>
      <c r="G18" s="113">
        <v>22.02</v>
      </c>
      <c r="H18" s="168">
        <v>1595.1</v>
      </c>
      <c r="I18" s="191">
        <f t="shared" ref="I18:K22" si="2">F18/C18</f>
        <v>1.0335880514423672</v>
      </c>
      <c r="J18" s="55">
        <f t="shared" si="2"/>
        <v>1.0993509735396905</v>
      </c>
      <c r="K18" s="26">
        <f t="shared" si="2"/>
        <v>1.0200023020552238</v>
      </c>
      <c r="L18" s="218"/>
    </row>
    <row r="19" spans="1:12" ht="19.5" customHeight="1" x14ac:dyDescent="0.25">
      <c r="A19" s="241"/>
      <c r="B19" s="122" t="s">
        <v>51</v>
      </c>
      <c r="C19" s="69">
        <v>124.23684</v>
      </c>
      <c r="D19" s="113">
        <v>27.28</v>
      </c>
      <c r="E19" s="168">
        <v>1563.82</v>
      </c>
      <c r="F19" s="141">
        <v>129.2662</v>
      </c>
      <c r="G19" s="113">
        <v>30.37</v>
      </c>
      <c r="H19" s="168">
        <v>1595.1</v>
      </c>
      <c r="I19" s="191">
        <f t="shared" si="2"/>
        <v>1.0404820341534766</v>
      </c>
      <c r="J19" s="55">
        <f t="shared" si="2"/>
        <v>1.1132697947214076</v>
      </c>
      <c r="K19" s="26">
        <f t="shared" si="2"/>
        <v>1.0200023020552238</v>
      </c>
      <c r="L19" s="218"/>
    </row>
    <row r="20" spans="1:12" ht="19.5" customHeight="1" x14ac:dyDescent="0.25">
      <c r="A20" s="241"/>
      <c r="B20" s="122" t="s">
        <v>45</v>
      </c>
      <c r="C20" s="69">
        <v>129.55683999999999</v>
      </c>
      <c r="D20" s="113">
        <v>32.6</v>
      </c>
      <c r="E20" s="168">
        <v>1563.82</v>
      </c>
      <c r="F20" s="141">
        <v>132.47620000000001</v>
      </c>
      <c r="G20" s="113">
        <v>33.58</v>
      </c>
      <c r="H20" s="168">
        <v>1595.1</v>
      </c>
      <c r="I20" s="191">
        <f t="shared" si="2"/>
        <v>1.0225334301145352</v>
      </c>
      <c r="J20" s="55">
        <f t="shared" si="2"/>
        <v>1.0300613496932514</v>
      </c>
      <c r="K20" s="26">
        <f t="shared" si="2"/>
        <v>1.0200023020552238</v>
      </c>
      <c r="L20" s="218"/>
    </row>
    <row r="21" spans="1:12" ht="19.5" customHeight="1" x14ac:dyDescent="0.25">
      <c r="A21" s="241"/>
      <c r="B21" s="122" t="s">
        <v>50</v>
      </c>
      <c r="C21" s="69">
        <v>123.19683999999999</v>
      </c>
      <c r="D21" s="113">
        <v>26.24</v>
      </c>
      <c r="E21" s="168">
        <v>1563.82</v>
      </c>
      <c r="F21" s="141">
        <v>125.16619999999999</v>
      </c>
      <c r="G21" s="113">
        <v>26.27</v>
      </c>
      <c r="H21" s="168">
        <v>1595.1</v>
      </c>
      <c r="I21" s="191">
        <f t="shared" si="2"/>
        <v>1.0159854749521173</v>
      </c>
      <c r="J21" s="55">
        <f t="shared" si="2"/>
        <v>1.0011432926829269</v>
      </c>
      <c r="K21" s="26">
        <f t="shared" si="2"/>
        <v>1.0200023020552238</v>
      </c>
      <c r="L21" s="221"/>
    </row>
    <row r="22" spans="1:12" ht="19.5" customHeight="1" thickBot="1" x14ac:dyDescent="0.3">
      <c r="A22" s="242"/>
      <c r="B22" s="123" t="s">
        <v>35</v>
      </c>
      <c r="C22" s="70">
        <v>123.06684</v>
      </c>
      <c r="D22" s="114">
        <v>26.11</v>
      </c>
      <c r="E22" s="169">
        <v>1563.82</v>
      </c>
      <c r="F22" s="142">
        <v>125.61619999999999</v>
      </c>
      <c r="G22" s="114">
        <v>26.72</v>
      </c>
      <c r="H22" s="169">
        <v>1595.1</v>
      </c>
      <c r="I22" s="192">
        <f t="shared" si="2"/>
        <v>1.0207152470966183</v>
      </c>
      <c r="J22" s="206">
        <f t="shared" si="2"/>
        <v>1.0233626962849482</v>
      </c>
      <c r="K22" s="28">
        <f t="shared" si="2"/>
        <v>1.0200023020552238</v>
      </c>
      <c r="L22" s="221"/>
    </row>
    <row r="23" spans="1:12" ht="33" customHeight="1" x14ac:dyDescent="0.25">
      <c r="A23" s="62" t="s">
        <v>9</v>
      </c>
      <c r="B23" s="13" t="s">
        <v>41</v>
      </c>
      <c r="C23" s="71"/>
      <c r="D23" s="72"/>
      <c r="E23" s="170"/>
      <c r="F23" s="127"/>
      <c r="G23" s="72"/>
      <c r="H23" s="170"/>
      <c r="I23" s="193"/>
      <c r="J23" s="46"/>
      <c r="K23" s="30"/>
      <c r="L23" s="217" t="s">
        <v>74</v>
      </c>
    </row>
    <row r="24" spans="1:12" ht="21.75" customHeight="1" thickBot="1" x14ac:dyDescent="0.3">
      <c r="A24" s="37"/>
      <c r="B24" s="15" t="s">
        <v>16</v>
      </c>
      <c r="C24" s="73">
        <v>93.87</v>
      </c>
      <c r="D24" s="74" t="s">
        <v>15</v>
      </c>
      <c r="E24" s="165">
        <v>1845.31</v>
      </c>
      <c r="F24" s="100">
        <v>95.74759330410609</v>
      </c>
      <c r="G24" s="74" t="s">
        <v>15</v>
      </c>
      <c r="H24" s="165">
        <v>1882.22</v>
      </c>
      <c r="I24" s="191">
        <f>F24/C24</f>
        <v>1.0200020592745935</v>
      </c>
      <c r="J24" s="55"/>
      <c r="K24" s="26">
        <f>H24/E24</f>
        <v>1.0200020592745935</v>
      </c>
      <c r="L24" s="219"/>
    </row>
    <row r="25" spans="1:12" ht="31.5" customHeight="1" x14ac:dyDescent="0.25">
      <c r="A25" s="38" t="s">
        <v>29</v>
      </c>
      <c r="B25" s="39" t="s">
        <v>40</v>
      </c>
      <c r="C25" s="115"/>
      <c r="D25" s="75"/>
      <c r="E25" s="171"/>
      <c r="F25" s="156"/>
      <c r="G25" s="75"/>
      <c r="H25" s="171"/>
      <c r="I25" s="194"/>
      <c r="J25" s="47"/>
      <c r="K25" s="31"/>
      <c r="L25" s="263" t="s">
        <v>75</v>
      </c>
    </row>
    <row r="26" spans="1:12" ht="21.75" customHeight="1" thickBot="1" x14ac:dyDescent="0.3">
      <c r="A26" s="128"/>
      <c r="B26" s="17" t="s">
        <v>16</v>
      </c>
      <c r="C26" s="73">
        <v>93.87</v>
      </c>
      <c r="D26" s="74" t="s">
        <v>15</v>
      </c>
      <c r="E26" s="165">
        <v>1845.31</v>
      </c>
      <c r="F26" s="100">
        <v>95.74759330410609</v>
      </c>
      <c r="G26" s="74" t="s">
        <v>15</v>
      </c>
      <c r="H26" s="165">
        <v>1882.22</v>
      </c>
      <c r="I26" s="191">
        <f>F26/C26</f>
        <v>1.0200020592745935</v>
      </c>
      <c r="J26" s="55"/>
      <c r="K26" s="26">
        <f>H26/E26</f>
        <v>1.0200020592745935</v>
      </c>
      <c r="L26" s="219"/>
    </row>
    <row r="27" spans="1:12" ht="33" customHeight="1" x14ac:dyDescent="0.25">
      <c r="A27" s="232">
        <v>4</v>
      </c>
      <c r="B27" s="16" t="s">
        <v>52</v>
      </c>
      <c r="C27" s="77"/>
      <c r="D27" s="78"/>
      <c r="E27" s="172"/>
      <c r="F27" s="144"/>
      <c r="G27" s="78"/>
      <c r="H27" s="172"/>
      <c r="I27" s="207"/>
      <c r="J27" s="48"/>
      <c r="K27" s="29"/>
      <c r="L27" s="217" t="s">
        <v>77</v>
      </c>
    </row>
    <row r="28" spans="1:12" ht="26.25" customHeight="1" x14ac:dyDescent="0.25">
      <c r="A28" s="233"/>
      <c r="B28" s="14" t="s">
        <v>25</v>
      </c>
      <c r="C28" s="73">
        <v>113.05068931507444</v>
      </c>
      <c r="D28" s="79">
        <v>17.59</v>
      </c>
      <c r="E28" s="165">
        <v>1876.58</v>
      </c>
      <c r="F28" s="100">
        <v>115.49033040518937</v>
      </c>
      <c r="G28" s="66">
        <v>18.12</v>
      </c>
      <c r="H28" s="165">
        <v>1914.12</v>
      </c>
      <c r="I28" s="208">
        <f t="shared" ref="I28:K30" si="3">F28/C28</f>
        <v>1.0215800638182364</v>
      </c>
      <c r="J28" s="55">
        <f t="shared" si="3"/>
        <v>1.030130756111427</v>
      </c>
      <c r="K28" s="26">
        <f t="shared" si="3"/>
        <v>1.0200044762280318</v>
      </c>
      <c r="L28" s="218"/>
    </row>
    <row r="29" spans="1:12" ht="29.25" customHeight="1" x14ac:dyDescent="0.25">
      <c r="A29" s="233"/>
      <c r="B29" s="22" t="s">
        <v>24</v>
      </c>
      <c r="C29" s="73">
        <v>248.64321999999999</v>
      </c>
      <c r="D29" s="80">
        <v>20.03</v>
      </c>
      <c r="E29" s="165">
        <v>3687.31</v>
      </c>
      <c r="F29" s="100">
        <v>253.77724000000001</v>
      </c>
      <c r="G29" s="66">
        <v>22.02</v>
      </c>
      <c r="H29" s="165">
        <v>3738.02</v>
      </c>
      <c r="I29" s="208">
        <f t="shared" si="3"/>
        <v>1.0206481399331944</v>
      </c>
      <c r="J29" s="55">
        <f t="shared" si="3"/>
        <v>1.0993509735396905</v>
      </c>
      <c r="K29" s="26">
        <f t="shared" si="3"/>
        <v>1.0137525730139316</v>
      </c>
      <c r="L29" s="218"/>
    </row>
    <row r="30" spans="1:12" ht="33.75" customHeight="1" thickBot="1" x14ac:dyDescent="0.3">
      <c r="A30" s="233"/>
      <c r="B30" s="129" t="s">
        <v>36</v>
      </c>
      <c r="C30" s="81">
        <v>249.75322</v>
      </c>
      <c r="D30" s="82">
        <v>21.14</v>
      </c>
      <c r="E30" s="173">
        <v>3687.31</v>
      </c>
      <c r="F30" s="101">
        <v>254.25724</v>
      </c>
      <c r="G30" s="83">
        <v>22.5</v>
      </c>
      <c r="H30" s="173">
        <v>3738.02</v>
      </c>
      <c r="I30" s="209">
        <f t="shared" si="3"/>
        <v>1.0180338816052101</v>
      </c>
      <c r="J30" s="45">
        <f t="shared" si="3"/>
        <v>1.064333017975402</v>
      </c>
      <c r="K30" s="28">
        <f t="shared" si="3"/>
        <v>1.0137525730139316</v>
      </c>
      <c r="L30" s="219"/>
    </row>
    <row r="31" spans="1:12" ht="24" customHeight="1" x14ac:dyDescent="0.25">
      <c r="A31" s="235" t="s">
        <v>10</v>
      </c>
      <c r="B31" s="118" t="s">
        <v>53</v>
      </c>
      <c r="C31" s="71"/>
      <c r="D31" s="84"/>
      <c r="E31" s="174"/>
      <c r="F31" s="127"/>
      <c r="G31" s="84"/>
      <c r="H31" s="174"/>
      <c r="I31" s="193"/>
      <c r="J31" s="46"/>
      <c r="K31" s="30"/>
      <c r="L31" s="217" t="s">
        <v>78</v>
      </c>
    </row>
    <row r="32" spans="1:12" ht="21.75" customHeight="1" x14ac:dyDescent="0.25">
      <c r="A32" s="236"/>
      <c r="B32" s="130" t="s">
        <v>25</v>
      </c>
      <c r="C32" s="73">
        <v>95.460689315074433</v>
      </c>
      <c r="D32" s="74" t="s">
        <v>15</v>
      </c>
      <c r="E32" s="165">
        <v>1876.58</v>
      </c>
      <c r="F32" s="100">
        <v>97.370330405189364</v>
      </c>
      <c r="G32" s="74" t="s">
        <v>15</v>
      </c>
      <c r="H32" s="165">
        <v>1914.12</v>
      </c>
      <c r="I32" s="191">
        <f>F32/C32</f>
        <v>1.0200044762280318</v>
      </c>
      <c r="J32" s="55"/>
      <c r="K32" s="26">
        <f>H32/E32</f>
        <v>1.0200044762280318</v>
      </c>
      <c r="L32" s="218"/>
    </row>
    <row r="33" spans="1:12" ht="21.75" customHeight="1" thickBot="1" x14ac:dyDescent="0.3">
      <c r="A33" s="237"/>
      <c r="B33" s="131" t="s">
        <v>63</v>
      </c>
      <c r="C33" s="81">
        <v>181.25203999999999</v>
      </c>
      <c r="D33" s="85" t="s">
        <v>15</v>
      </c>
      <c r="E33" s="173">
        <v>2923.42</v>
      </c>
      <c r="F33" s="101">
        <v>191.37806643549496</v>
      </c>
      <c r="G33" s="85" t="s">
        <v>15</v>
      </c>
      <c r="H33" s="173">
        <v>3086.7430070241121</v>
      </c>
      <c r="I33" s="191">
        <f>F33/C33</f>
        <v>1.0558671032640237</v>
      </c>
      <c r="J33" s="55"/>
      <c r="K33" s="26">
        <f>H33/E33</f>
        <v>1.0558671032640237</v>
      </c>
      <c r="L33" s="219"/>
    </row>
    <row r="34" spans="1:12" ht="23.25" customHeight="1" x14ac:dyDescent="0.25">
      <c r="A34" s="238" t="s">
        <v>11</v>
      </c>
      <c r="B34" s="13" t="s">
        <v>39</v>
      </c>
      <c r="C34" s="116"/>
      <c r="D34" s="78"/>
      <c r="E34" s="172"/>
      <c r="F34" s="157"/>
      <c r="G34" s="78"/>
      <c r="H34" s="172"/>
      <c r="I34" s="195"/>
      <c r="J34" s="48"/>
      <c r="K34" s="29"/>
      <c r="L34" s="217" t="s">
        <v>76</v>
      </c>
    </row>
    <row r="35" spans="1:12" ht="21.75" customHeight="1" x14ac:dyDescent="0.25">
      <c r="A35" s="239"/>
      <c r="B35" s="14" t="s">
        <v>16</v>
      </c>
      <c r="C35" s="73">
        <v>149.93342078688525</v>
      </c>
      <c r="D35" s="66">
        <v>35.5</v>
      </c>
      <c r="E35" s="165">
        <v>1845.31</v>
      </c>
      <c r="F35" s="100">
        <v>153.17232485245904</v>
      </c>
      <c r="G35" s="66">
        <v>36.450000000000003</v>
      </c>
      <c r="H35" s="165">
        <v>1882.22</v>
      </c>
      <c r="I35" s="191">
        <f t="shared" ref="I35:K37" si="4">F35/C35</f>
        <v>1.0216022821901567</v>
      </c>
      <c r="J35" s="55">
        <f t="shared" si="4"/>
        <v>1.0267605633802819</v>
      </c>
      <c r="K35" s="26">
        <f t="shared" si="4"/>
        <v>1.0200020592745935</v>
      </c>
      <c r="L35" s="218"/>
    </row>
    <row r="36" spans="1:12" ht="24.75" customHeight="1" thickBot="1" x14ac:dyDescent="0.3">
      <c r="A36" s="239"/>
      <c r="B36" s="15" t="s">
        <v>43</v>
      </c>
      <c r="C36" s="86">
        <v>220.0425498846719</v>
      </c>
      <c r="D36" s="87">
        <v>35.5</v>
      </c>
      <c r="E36" s="175">
        <v>2976.07</v>
      </c>
      <c r="F36" s="138">
        <v>228.805477239428</v>
      </c>
      <c r="G36" s="87">
        <v>36.450000000000003</v>
      </c>
      <c r="H36" s="175">
        <v>3102.0670599040709</v>
      </c>
      <c r="I36" s="196">
        <f t="shared" si="4"/>
        <v>1.0398237857148489</v>
      </c>
      <c r="J36" s="56">
        <f t="shared" si="4"/>
        <v>1.0267605633802819</v>
      </c>
      <c r="K36" s="57">
        <f t="shared" si="4"/>
        <v>1.0423367259184328</v>
      </c>
      <c r="L36" s="219"/>
    </row>
    <row r="37" spans="1:12" ht="34.5" customHeight="1" thickBot="1" x14ac:dyDescent="0.3">
      <c r="A37" s="40" t="s">
        <v>12</v>
      </c>
      <c r="B37" s="36" t="s">
        <v>55</v>
      </c>
      <c r="C37" s="89">
        <v>120.17</v>
      </c>
      <c r="D37" s="90">
        <v>26.3</v>
      </c>
      <c r="E37" s="176">
        <v>1845.31</v>
      </c>
      <c r="F37" s="158">
        <v>123.61020026229508</v>
      </c>
      <c r="G37" s="90">
        <v>27.87</v>
      </c>
      <c r="H37" s="176">
        <v>1882.22</v>
      </c>
      <c r="I37" s="58">
        <f t="shared" si="4"/>
        <v>1.02862777949817</v>
      </c>
      <c r="J37" s="59">
        <f t="shared" si="4"/>
        <v>1.0596958174904942</v>
      </c>
      <c r="K37" s="60">
        <f t="shared" si="4"/>
        <v>1.0200020592745935</v>
      </c>
      <c r="L37" s="205" t="s">
        <v>79</v>
      </c>
    </row>
    <row r="38" spans="1:12" ht="35.25" customHeight="1" thickBot="1" x14ac:dyDescent="0.3">
      <c r="A38" s="61" t="s">
        <v>13</v>
      </c>
      <c r="B38" s="35" t="s">
        <v>54</v>
      </c>
      <c r="C38" s="91">
        <v>90.826471999999995</v>
      </c>
      <c r="D38" s="92" t="s">
        <v>15</v>
      </c>
      <c r="E38" s="177">
        <v>1876.58</v>
      </c>
      <c r="F38" s="159">
        <v>92.643407999999994</v>
      </c>
      <c r="G38" s="92" t="s">
        <v>15</v>
      </c>
      <c r="H38" s="177">
        <v>1914.12</v>
      </c>
      <c r="I38" s="197">
        <f>F38/C38</f>
        <v>1.0200044762280318</v>
      </c>
      <c r="J38" s="63"/>
      <c r="K38" s="64">
        <f>H38/E38</f>
        <v>1.0200044762280318</v>
      </c>
      <c r="L38" s="205" t="s">
        <v>80</v>
      </c>
    </row>
    <row r="39" spans="1:12" ht="31.5" customHeight="1" thickBot="1" x14ac:dyDescent="0.3">
      <c r="A39" s="40" t="s">
        <v>30</v>
      </c>
      <c r="B39" s="36" t="s">
        <v>56</v>
      </c>
      <c r="C39" s="89">
        <v>132.97</v>
      </c>
      <c r="D39" s="90">
        <v>39.1</v>
      </c>
      <c r="E39" s="176">
        <v>1845.31</v>
      </c>
      <c r="F39" s="158">
        <v>134.85</v>
      </c>
      <c r="G39" s="90">
        <v>39.1</v>
      </c>
      <c r="H39" s="176">
        <v>1882.22</v>
      </c>
      <c r="I39" s="58">
        <f>F39/C39</f>
        <v>1.0141385274874031</v>
      </c>
      <c r="J39" s="59">
        <f>G39/D39</f>
        <v>1</v>
      </c>
      <c r="K39" s="60">
        <f>H39/E39</f>
        <v>1.0200020592745935</v>
      </c>
      <c r="L39" s="205" t="s">
        <v>81</v>
      </c>
    </row>
    <row r="40" spans="1:12" ht="27" customHeight="1" x14ac:dyDescent="0.25">
      <c r="A40" s="213">
        <v>10</v>
      </c>
      <c r="B40" s="13" t="s">
        <v>38</v>
      </c>
      <c r="C40" s="117"/>
      <c r="D40" s="93"/>
      <c r="E40" s="174"/>
      <c r="F40" s="160"/>
      <c r="G40" s="93"/>
      <c r="H40" s="174"/>
      <c r="I40" s="198"/>
      <c r="J40" s="48"/>
      <c r="K40" s="24"/>
      <c r="L40" s="217" t="s">
        <v>82</v>
      </c>
    </row>
    <row r="41" spans="1:12" ht="26.25" customHeight="1" thickBot="1" x14ac:dyDescent="0.3">
      <c r="A41" s="213"/>
      <c r="B41" s="14" t="s">
        <v>43</v>
      </c>
      <c r="C41" s="73">
        <v>231.35793999999999</v>
      </c>
      <c r="D41" s="66">
        <v>44.56</v>
      </c>
      <c r="E41" s="165">
        <v>3012.87</v>
      </c>
      <c r="F41" s="100">
        <v>236.74486248362456</v>
      </c>
      <c r="G41" s="66">
        <v>45.83</v>
      </c>
      <c r="H41" s="173">
        <v>3079.2719755423318</v>
      </c>
      <c r="I41" s="209">
        <f t="shared" ref="I41:K42" si="5">F41/C41</f>
        <v>1.0232839317450033</v>
      </c>
      <c r="J41" s="45">
        <f t="shared" si="5"/>
        <v>1.0285008976660681</v>
      </c>
      <c r="K41" s="28">
        <f t="shared" si="5"/>
        <v>1.0220394426385246</v>
      </c>
      <c r="L41" s="219"/>
    </row>
    <row r="42" spans="1:12" ht="36.75" customHeight="1" thickBot="1" x14ac:dyDescent="0.3">
      <c r="A42" s="41">
        <v>11</v>
      </c>
      <c r="B42" s="36" t="s">
        <v>57</v>
      </c>
      <c r="C42" s="89">
        <v>123.99000000000001</v>
      </c>
      <c r="D42" s="90">
        <v>30.12</v>
      </c>
      <c r="E42" s="176">
        <v>1845.31</v>
      </c>
      <c r="F42" s="158">
        <v>127.8</v>
      </c>
      <c r="G42" s="90">
        <v>32.06</v>
      </c>
      <c r="H42" s="176">
        <v>1882.22</v>
      </c>
      <c r="I42" s="210">
        <f t="shared" si="5"/>
        <v>1.0307282845390757</v>
      </c>
      <c r="J42" s="59">
        <f t="shared" si="5"/>
        <v>1.0644090305444887</v>
      </c>
      <c r="K42" s="60">
        <f t="shared" si="5"/>
        <v>1.0200020592745935</v>
      </c>
      <c r="L42" s="205" t="s">
        <v>95</v>
      </c>
    </row>
    <row r="43" spans="1:12" ht="28.5" customHeight="1" thickBot="1" x14ac:dyDescent="0.3">
      <c r="A43" s="40" t="s">
        <v>31</v>
      </c>
      <c r="B43" s="36" t="s">
        <v>84</v>
      </c>
      <c r="C43" s="89">
        <v>93.87</v>
      </c>
      <c r="D43" s="94" t="s">
        <v>15</v>
      </c>
      <c r="E43" s="176">
        <v>1845.31</v>
      </c>
      <c r="F43" s="158">
        <v>95.747593304106175</v>
      </c>
      <c r="G43" s="94" t="s">
        <v>15</v>
      </c>
      <c r="H43" s="176">
        <v>1882.22</v>
      </c>
      <c r="I43" s="210">
        <f>F43/C43</f>
        <v>1.0200020592745944</v>
      </c>
      <c r="J43" s="59"/>
      <c r="K43" s="60">
        <f>H43/E43</f>
        <v>1.0200020592745935</v>
      </c>
      <c r="L43" s="205" t="s">
        <v>83</v>
      </c>
    </row>
    <row r="44" spans="1:12" ht="24" customHeight="1" x14ac:dyDescent="0.25">
      <c r="A44" s="234" t="s">
        <v>44</v>
      </c>
      <c r="B44" s="118" t="s">
        <v>19</v>
      </c>
      <c r="C44" s="71"/>
      <c r="D44" s="84"/>
      <c r="E44" s="174"/>
      <c r="F44" s="127"/>
      <c r="G44" s="84"/>
      <c r="H44" s="172"/>
      <c r="I44" s="193"/>
      <c r="J44" s="46"/>
      <c r="K44" s="30"/>
      <c r="L44" s="152"/>
    </row>
    <row r="45" spans="1:12" ht="19.5" customHeight="1" x14ac:dyDescent="0.25">
      <c r="A45" s="234"/>
      <c r="B45" s="119" t="s">
        <v>65</v>
      </c>
      <c r="C45" s="95"/>
      <c r="D45" s="96"/>
      <c r="E45" s="178"/>
      <c r="F45" s="137"/>
      <c r="G45" s="96"/>
      <c r="H45" s="178"/>
      <c r="I45" s="193"/>
      <c r="J45" s="46"/>
      <c r="K45" s="30"/>
      <c r="L45" s="264" t="s">
        <v>85</v>
      </c>
    </row>
    <row r="46" spans="1:12" ht="22.5" customHeight="1" x14ac:dyDescent="0.25">
      <c r="A46" s="234"/>
      <c r="B46" s="130" t="s">
        <v>25</v>
      </c>
      <c r="C46" s="73">
        <v>107.04699833632289</v>
      </c>
      <c r="D46" s="66">
        <v>22.6</v>
      </c>
      <c r="E46" s="165">
        <v>1876.58</v>
      </c>
      <c r="F46" s="100">
        <v>108.85539999999999</v>
      </c>
      <c r="G46" s="66">
        <v>22.72</v>
      </c>
      <c r="H46" s="165">
        <v>1914.12</v>
      </c>
      <c r="I46" s="191">
        <f t="shared" ref="I46:K47" si="6">F46/C46</f>
        <v>1.0168935298680251</v>
      </c>
      <c r="J46" s="55">
        <f t="shared" si="6"/>
        <v>1.0053097345132742</v>
      </c>
      <c r="K46" s="26">
        <f t="shared" si="6"/>
        <v>1.0200044762280318</v>
      </c>
      <c r="L46" s="265"/>
    </row>
    <row r="47" spans="1:12" ht="22.5" customHeight="1" thickBot="1" x14ac:dyDescent="0.3">
      <c r="A47" s="234"/>
      <c r="B47" s="131" t="s">
        <v>37</v>
      </c>
      <c r="C47" s="86">
        <v>182.61512720000002</v>
      </c>
      <c r="D47" s="87">
        <v>18.829999999999998</v>
      </c>
      <c r="E47" s="175">
        <v>2641.6956</v>
      </c>
      <c r="F47" s="138">
        <v>186.02912571450662</v>
      </c>
      <c r="G47" s="87">
        <v>18.93</v>
      </c>
      <c r="H47" s="175">
        <v>2695.1471889436552</v>
      </c>
      <c r="I47" s="209">
        <f t="shared" si="6"/>
        <v>1.0186950477041674</v>
      </c>
      <c r="J47" s="45">
        <f t="shared" si="6"/>
        <v>1.0053106744556559</v>
      </c>
      <c r="K47" s="28">
        <f t="shared" si="6"/>
        <v>1.0202338183641049</v>
      </c>
      <c r="L47" s="266"/>
    </row>
    <row r="48" spans="1:12" ht="20.25" customHeight="1" x14ac:dyDescent="0.25">
      <c r="A48" s="234"/>
      <c r="B48" s="154" t="s">
        <v>64</v>
      </c>
      <c r="C48" s="77"/>
      <c r="D48" s="97"/>
      <c r="E48" s="179"/>
      <c r="F48" s="144"/>
      <c r="G48" s="97"/>
      <c r="H48" s="179"/>
      <c r="I48" s="193"/>
      <c r="J48" s="46"/>
      <c r="K48" s="211"/>
      <c r="L48" s="220" t="s">
        <v>86</v>
      </c>
    </row>
    <row r="49" spans="1:12" ht="23.25" customHeight="1" x14ac:dyDescent="0.25">
      <c r="A49" s="234"/>
      <c r="B49" s="130" t="s">
        <v>25</v>
      </c>
      <c r="C49" s="73">
        <v>107.04699833632289</v>
      </c>
      <c r="D49" s="66">
        <v>22.6</v>
      </c>
      <c r="E49" s="165">
        <v>1876.58</v>
      </c>
      <c r="F49" s="100">
        <v>108.85539999999999</v>
      </c>
      <c r="G49" s="66">
        <v>22.72</v>
      </c>
      <c r="H49" s="165">
        <v>1914.12</v>
      </c>
      <c r="I49" s="191">
        <f t="shared" ref="I49:K50" si="7">F49/C49</f>
        <v>1.0168935298680251</v>
      </c>
      <c r="J49" s="55">
        <f t="shared" si="7"/>
        <v>1.0053097345132742</v>
      </c>
      <c r="K49" s="26">
        <f t="shared" si="7"/>
        <v>1.0200044762280318</v>
      </c>
      <c r="L49" s="218"/>
    </row>
    <row r="50" spans="1:12" ht="24.75" customHeight="1" thickBot="1" x14ac:dyDescent="0.3">
      <c r="A50" s="234"/>
      <c r="B50" s="131" t="s">
        <v>37</v>
      </c>
      <c r="C50" s="86">
        <v>182.61512720000002</v>
      </c>
      <c r="D50" s="87">
        <v>18.829999999999998</v>
      </c>
      <c r="E50" s="175">
        <v>2641.6956</v>
      </c>
      <c r="F50" s="138">
        <v>186.02912571450662</v>
      </c>
      <c r="G50" s="87">
        <v>18.93</v>
      </c>
      <c r="H50" s="175">
        <v>2695.1471889436552</v>
      </c>
      <c r="I50" s="191">
        <f t="shared" si="7"/>
        <v>1.0186950477041674</v>
      </c>
      <c r="J50" s="55">
        <f t="shared" si="7"/>
        <v>1.0053106744556559</v>
      </c>
      <c r="K50" s="26">
        <f t="shared" si="7"/>
        <v>1.0202338183641049</v>
      </c>
      <c r="L50" s="221"/>
    </row>
    <row r="51" spans="1:12" ht="34.5" customHeight="1" x14ac:dyDescent="0.25">
      <c r="A51" s="212">
        <v>14</v>
      </c>
      <c r="B51" s="16" t="s">
        <v>60</v>
      </c>
      <c r="C51" s="180"/>
      <c r="D51" s="97"/>
      <c r="E51" s="172"/>
      <c r="F51" s="135"/>
      <c r="G51" s="97"/>
      <c r="H51" s="172"/>
      <c r="I51" s="200"/>
      <c r="J51" s="48"/>
      <c r="K51" s="24"/>
      <c r="L51" s="217" t="s">
        <v>87</v>
      </c>
    </row>
    <row r="52" spans="1:12" ht="19.5" customHeight="1" x14ac:dyDescent="0.25">
      <c r="A52" s="213"/>
      <c r="B52" s="14" t="s">
        <v>25</v>
      </c>
      <c r="C52" s="73">
        <v>91.26</v>
      </c>
      <c r="D52" s="74" t="s">
        <v>15</v>
      </c>
      <c r="E52" s="165">
        <v>1876.58</v>
      </c>
      <c r="F52" s="100">
        <v>93.084235636363573</v>
      </c>
      <c r="G52" s="74" t="s">
        <v>15</v>
      </c>
      <c r="H52" s="165">
        <v>1914.12</v>
      </c>
      <c r="I52" s="191">
        <f>F52/C52</f>
        <v>1.0199894327894321</v>
      </c>
      <c r="J52" s="55"/>
      <c r="K52" s="26">
        <f>H52/E52</f>
        <v>1.0200044762280318</v>
      </c>
      <c r="L52" s="218"/>
    </row>
    <row r="53" spans="1:12" ht="22.5" customHeight="1" thickBot="1" x14ac:dyDescent="0.3">
      <c r="A53" s="214"/>
      <c r="B53" s="17" t="s">
        <v>37</v>
      </c>
      <c r="C53" s="73">
        <v>202.39</v>
      </c>
      <c r="D53" s="74" t="s">
        <v>15</v>
      </c>
      <c r="E53" s="181">
        <v>3264.37</v>
      </c>
      <c r="F53" s="100">
        <v>206.4437869438419</v>
      </c>
      <c r="G53" s="74" t="s">
        <v>15</v>
      </c>
      <c r="H53" s="181">
        <v>3329.7384990942242</v>
      </c>
      <c r="I53" s="191">
        <f>F53/C53</f>
        <v>1.0200295812235878</v>
      </c>
      <c r="J53" s="55"/>
      <c r="K53" s="26">
        <f>H53/E53</f>
        <v>1.0200248437199901</v>
      </c>
      <c r="L53" s="218"/>
    </row>
    <row r="54" spans="1:12" ht="24.75" customHeight="1" x14ac:dyDescent="0.25">
      <c r="A54" s="212">
        <v>15</v>
      </c>
      <c r="B54" s="16" t="s">
        <v>61</v>
      </c>
      <c r="C54" s="182"/>
      <c r="D54" s="99"/>
      <c r="E54" s="183"/>
      <c r="F54" s="111"/>
      <c r="G54" s="78"/>
      <c r="H54" s="203"/>
      <c r="I54" s="195"/>
      <c r="J54" s="48"/>
      <c r="K54" s="29"/>
      <c r="L54" s="220" t="s">
        <v>88</v>
      </c>
    </row>
    <row r="55" spans="1:12" ht="22.5" customHeight="1" x14ac:dyDescent="0.25">
      <c r="A55" s="213"/>
      <c r="B55" s="14" t="s">
        <v>25</v>
      </c>
      <c r="C55" s="73">
        <v>107.43</v>
      </c>
      <c r="D55" s="66">
        <v>20.09</v>
      </c>
      <c r="E55" s="165">
        <v>1875.7</v>
      </c>
      <c r="F55" s="100">
        <v>109.78289422748495</v>
      </c>
      <c r="G55" s="66">
        <v>20.69</v>
      </c>
      <c r="H55" s="165">
        <v>1913.21</v>
      </c>
      <c r="I55" s="191">
        <f t="shared" ref="I55:K56" si="8">F55/C55</f>
        <v>1.0219016497019915</v>
      </c>
      <c r="J55" s="55">
        <f t="shared" si="8"/>
        <v>1.0298656047784969</v>
      </c>
      <c r="K55" s="26">
        <f t="shared" si="8"/>
        <v>1.0199978674628138</v>
      </c>
      <c r="L55" s="221"/>
    </row>
    <row r="56" spans="1:12" ht="23.25" customHeight="1" thickBot="1" x14ac:dyDescent="0.3">
      <c r="A56" s="213"/>
      <c r="B56" s="15" t="s">
        <v>37</v>
      </c>
      <c r="C56" s="86">
        <v>113.65095999999998</v>
      </c>
      <c r="D56" s="87">
        <v>16.739999999999998</v>
      </c>
      <c r="E56" s="175">
        <v>1563.08</v>
      </c>
      <c r="F56" s="101">
        <v>116.08908</v>
      </c>
      <c r="G56" s="83">
        <v>17.239999999999998</v>
      </c>
      <c r="H56" s="173">
        <v>1594.34</v>
      </c>
      <c r="I56" s="192">
        <f t="shared" si="8"/>
        <v>1.0214527004435336</v>
      </c>
      <c r="J56" s="45">
        <f t="shared" si="8"/>
        <v>1.0298685782556751</v>
      </c>
      <c r="K56" s="28">
        <f t="shared" si="8"/>
        <v>1.0199989763799677</v>
      </c>
      <c r="L56" s="219"/>
    </row>
    <row r="57" spans="1:12" ht="30" customHeight="1" x14ac:dyDescent="0.25">
      <c r="A57" s="212">
        <v>16</v>
      </c>
      <c r="B57" s="16" t="s">
        <v>62</v>
      </c>
      <c r="C57" s="147"/>
      <c r="D57" s="148"/>
      <c r="E57" s="149"/>
      <c r="F57" s="132"/>
      <c r="G57" s="102"/>
      <c r="H57" s="204"/>
      <c r="I57" s="201"/>
      <c r="J57" s="50"/>
      <c r="K57" s="32"/>
      <c r="L57" s="153"/>
    </row>
    <row r="58" spans="1:12" ht="21.75" customHeight="1" x14ac:dyDescent="0.25">
      <c r="A58" s="213"/>
      <c r="B58" s="53" t="s">
        <v>20</v>
      </c>
      <c r="C58" s="103"/>
      <c r="D58" s="104"/>
      <c r="E58" s="105"/>
      <c r="F58" s="133"/>
      <c r="G58" s="104"/>
      <c r="H58" s="105"/>
      <c r="I58" s="202"/>
      <c r="J58" s="51"/>
      <c r="K58" s="33"/>
      <c r="L58" s="220" t="s">
        <v>89</v>
      </c>
    </row>
    <row r="59" spans="1:12" ht="20.25" customHeight="1" x14ac:dyDescent="0.25">
      <c r="A59" s="213"/>
      <c r="B59" s="14" t="s">
        <v>25</v>
      </c>
      <c r="C59" s="68"/>
      <c r="D59" s="106">
        <v>20.09</v>
      </c>
      <c r="E59" s="184">
        <v>1539.34</v>
      </c>
      <c r="F59" s="134"/>
      <c r="G59" s="106">
        <v>20.69</v>
      </c>
      <c r="H59" s="184">
        <v>1570.13</v>
      </c>
      <c r="I59" s="191"/>
      <c r="J59" s="55">
        <f>G59/D59</f>
        <v>1.0298656047784969</v>
      </c>
      <c r="K59" s="26">
        <f>H59/E59</f>
        <v>1.020002078812998</v>
      </c>
      <c r="L59" s="218"/>
    </row>
    <row r="60" spans="1:12" ht="20.25" customHeight="1" thickBot="1" x14ac:dyDescent="0.3">
      <c r="A60" s="213"/>
      <c r="B60" s="14" t="s">
        <v>37</v>
      </c>
      <c r="C60" s="68"/>
      <c r="D60" s="106">
        <v>16.739999999999998</v>
      </c>
      <c r="E60" s="184">
        <v>1282.78</v>
      </c>
      <c r="F60" s="134"/>
      <c r="G60" s="106">
        <v>17.239999999999998</v>
      </c>
      <c r="H60" s="184">
        <v>1308.44</v>
      </c>
      <c r="I60" s="191"/>
      <c r="J60" s="55">
        <f>G60/D60</f>
        <v>1.0298685782556751</v>
      </c>
      <c r="K60" s="26">
        <f>H60/E60</f>
        <v>1.0200034300503595</v>
      </c>
      <c r="L60" s="219"/>
    </row>
    <row r="61" spans="1:12" ht="24" customHeight="1" x14ac:dyDescent="0.25">
      <c r="A61" s="213"/>
      <c r="B61" s="53" t="s">
        <v>21</v>
      </c>
      <c r="C61" s="95"/>
      <c r="D61" s="107"/>
      <c r="E61" s="185"/>
      <c r="F61" s="137"/>
      <c r="G61" s="107"/>
      <c r="H61" s="185"/>
      <c r="I61" s="199"/>
      <c r="J61" s="49"/>
      <c r="K61" s="34"/>
      <c r="L61" s="220" t="s">
        <v>90</v>
      </c>
    </row>
    <row r="62" spans="1:12" ht="19.5" customHeight="1" x14ac:dyDescent="0.25">
      <c r="A62" s="213"/>
      <c r="B62" s="14" t="s">
        <v>25</v>
      </c>
      <c r="C62" s="68"/>
      <c r="D62" s="106">
        <v>20.39</v>
      </c>
      <c r="E62" s="184">
        <v>1539.34</v>
      </c>
      <c r="F62" s="134"/>
      <c r="G62" s="106">
        <v>21</v>
      </c>
      <c r="H62" s="184">
        <v>1570.13</v>
      </c>
      <c r="I62" s="191"/>
      <c r="J62" s="55">
        <f>G62/D62</f>
        <v>1.0299166257969592</v>
      </c>
      <c r="K62" s="26">
        <f>H62/E62</f>
        <v>1.020002078812998</v>
      </c>
      <c r="L62" s="218"/>
    </row>
    <row r="63" spans="1:12" ht="20.25" customHeight="1" thickBot="1" x14ac:dyDescent="0.25">
      <c r="A63" s="214"/>
      <c r="B63" s="17" t="s">
        <v>37</v>
      </c>
      <c r="C63" s="108"/>
      <c r="D63" s="110">
        <v>16.989999999999998</v>
      </c>
      <c r="E63" s="186">
        <v>1282.78</v>
      </c>
      <c r="F63" s="145"/>
      <c r="G63" s="109">
        <v>17.5</v>
      </c>
      <c r="H63" s="186">
        <v>1308.44</v>
      </c>
      <c r="I63" s="191"/>
      <c r="J63" s="55">
        <f>G63/D63</f>
        <v>1.0300176574455564</v>
      </c>
      <c r="K63" s="26">
        <f>H63/E63</f>
        <v>1.0200034300503595</v>
      </c>
      <c r="L63" s="221"/>
    </row>
    <row r="64" spans="1:12" ht="37.5" customHeight="1" x14ac:dyDescent="0.2">
      <c r="A64" s="212">
        <v>17</v>
      </c>
      <c r="B64" s="18" t="s">
        <v>70</v>
      </c>
      <c r="C64" s="146"/>
      <c r="D64" s="84"/>
      <c r="E64" s="187"/>
      <c r="F64" s="111"/>
      <c r="G64" s="78"/>
      <c r="H64" s="203"/>
      <c r="I64" s="195"/>
      <c r="J64" s="48"/>
      <c r="K64" s="29"/>
      <c r="L64" s="217" t="s">
        <v>91</v>
      </c>
    </row>
    <row r="65" spans="1:12" ht="22.5" customHeight="1" x14ac:dyDescent="0.25">
      <c r="A65" s="213"/>
      <c r="B65" s="14" t="s">
        <v>58</v>
      </c>
      <c r="C65" s="73">
        <v>126.2736462106559</v>
      </c>
      <c r="D65" s="66">
        <v>20.12</v>
      </c>
      <c r="E65" s="165">
        <v>1876.58</v>
      </c>
      <c r="F65" s="100">
        <v>129.09719430279586</v>
      </c>
      <c r="G65" s="66">
        <v>20.82</v>
      </c>
      <c r="H65" s="165">
        <v>1914.12</v>
      </c>
      <c r="I65" s="191">
        <f t="shared" ref="I65:K66" si="9">F65/C65</f>
        <v>1.0223605493059857</v>
      </c>
      <c r="J65" s="55">
        <f t="shared" si="9"/>
        <v>1.0347912524850895</v>
      </c>
      <c r="K65" s="26">
        <f t="shared" si="9"/>
        <v>1.0200044762280318</v>
      </c>
      <c r="L65" s="218"/>
    </row>
    <row r="66" spans="1:12" ht="22.5" customHeight="1" thickBot="1" x14ac:dyDescent="0.3">
      <c r="A66" s="214"/>
      <c r="B66" s="17" t="s">
        <v>37</v>
      </c>
      <c r="C66" s="98">
        <v>113.57109654622839</v>
      </c>
      <c r="D66" s="83">
        <v>16.77</v>
      </c>
      <c r="E66" s="173">
        <v>1563.82</v>
      </c>
      <c r="F66" s="101">
        <v>116.08734131862292</v>
      </c>
      <c r="G66" s="83">
        <v>17.350000000000001</v>
      </c>
      <c r="H66" s="173">
        <v>1595.1</v>
      </c>
      <c r="I66" s="191">
        <f t="shared" si="9"/>
        <v>1.0221556791200859</v>
      </c>
      <c r="J66" s="55">
        <f t="shared" si="9"/>
        <v>1.0345855694692905</v>
      </c>
      <c r="K66" s="26">
        <f t="shared" si="9"/>
        <v>1.0200023020552238</v>
      </c>
      <c r="L66" s="219"/>
    </row>
    <row r="67" spans="1:12" ht="33" customHeight="1" x14ac:dyDescent="0.25">
      <c r="A67" s="215">
        <v>18</v>
      </c>
      <c r="B67" s="16" t="s">
        <v>69</v>
      </c>
      <c r="C67" s="112"/>
      <c r="D67" s="76"/>
      <c r="E67" s="188"/>
      <c r="F67" s="161"/>
      <c r="G67" s="76"/>
      <c r="H67" s="188"/>
      <c r="I67" s="194"/>
      <c r="J67" s="47"/>
      <c r="K67" s="31"/>
      <c r="L67" s="220" t="s">
        <v>92</v>
      </c>
    </row>
    <row r="68" spans="1:12" ht="22.5" customHeight="1" x14ac:dyDescent="0.25">
      <c r="A68" s="216"/>
      <c r="B68" s="14" t="s">
        <v>59</v>
      </c>
      <c r="C68" s="73">
        <v>99.388617659798328</v>
      </c>
      <c r="D68" s="66">
        <v>17.3</v>
      </c>
      <c r="E68" s="165">
        <v>1599.8</v>
      </c>
      <c r="F68" s="100">
        <v>101.85059526019434</v>
      </c>
      <c r="G68" s="66">
        <v>18.12</v>
      </c>
      <c r="H68" s="165">
        <v>1631.8</v>
      </c>
      <c r="I68" s="191">
        <f t="shared" ref="I68:K69" si="10">F68/C68</f>
        <v>1.0247712228861379</v>
      </c>
      <c r="J68" s="55">
        <f t="shared" si="10"/>
        <v>1.0473988439306359</v>
      </c>
      <c r="K68" s="26">
        <f t="shared" si="10"/>
        <v>1.020002500312539</v>
      </c>
      <c r="L68" s="218"/>
    </row>
    <row r="69" spans="1:12" ht="21.75" customHeight="1" thickBot="1" x14ac:dyDescent="0.3">
      <c r="A69" s="216"/>
      <c r="B69" s="15" t="s">
        <v>23</v>
      </c>
      <c r="C69" s="86">
        <v>106.11861765979828</v>
      </c>
      <c r="D69" s="88">
        <v>24.03</v>
      </c>
      <c r="E69" s="175">
        <v>1599.8</v>
      </c>
      <c r="F69" s="138">
        <v>110.15059526019428</v>
      </c>
      <c r="G69" s="88">
        <v>26.42</v>
      </c>
      <c r="H69" s="175">
        <v>1631.8</v>
      </c>
      <c r="I69" s="191">
        <f t="shared" si="10"/>
        <v>1.0379950068075894</v>
      </c>
      <c r="J69" s="55">
        <f t="shared" si="10"/>
        <v>1.0994590095713692</v>
      </c>
      <c r="K69" s="26">
        <f t="shared" si="10"/>
        <v>1.020002500312539</v>
      </c>
      <c r="L69" s="219"/>
    </row>
    <row r="70" spans="1:12" ht="22.5" customHeight="1" x14ac:dyDescent="0.25">
      <c r="A70" s="212">
        <v>19</v>
      </c>
      <c r="B70" s="23" t="s">
        <v>66</v>
      </c>
      <c r="C70" s="77"/>
      <c r="D70" s="78"/>
      <c r="E70" s="172"/>
      <c r="F70" s="144"/>
      <c r="G70" s="78"/>
      <c r="H70" s="172"/>
      <c r="I70" s="195"/>
      <c r="J70" s="48"/>
      <c r="K70" s="29"/>
      <c r="L70" s="220" t="s">
        <v>93</v>
      </c>
    </row>
    <row r="71" spans="1:12" ht="20.25" customHeight="1" x14ac:dyDescent="0.25">
      <c r="A71" s="213"/>
      <c r="B71" s="14" t="s">
        <v>16</v>
      </c>
      <c r="C71" s="73">
        <v>100.67885000782847</v>
      </c>
      <c r="D71" s="66">
        <v>17.3</v>
      </c>
      <c r="E71" s="165">
        <v>1606.7</v>
      </c>
      <c r="F71" s="100">
        <v>103.16</v>
      </c>
      <c r="G71" s="66">
        <v>18.12</v>
      </c>
      <c r="H71" s="165">
        <v>1638.83</v>
      </c>
      <c r="I71" s="191">
        <f t="shared" ref="I71:K72" si="11">F71/C71</f>
        <v>1.0246442027494216</v>
      </c>
      <c r="J71" s="55">
        <f t="shared" si="11"/>
        <v>1.0473988439306359</v>
      </c>
      <c r="K71" s="26">
        <f t="shared" si="11"/>
        <v>1.0199975104250949</v>
      </c>
      <c r="L71" s="218"/>
    </row>
    <row r="72" spans="1:12" ht="19.5" customHeight="1" thickBot="1" x14ac:dyDescent="0.3">
      <c r="A72" s="214"/>
      <c r="B72" s="17" t="s">
        <v>42</v>
      </c>
      <c r="C72" s="81">
        <v>107.40885000782839</v>
      </c>
      <c r="D72" s="83">
        <v>24.03</v>
      </c>
      <c r="E72" s="173">
        <v>1606.7</v>
      </c>
      <c r="F72" s="101">
        <v>111.46</v>
      </c>
      <c r="G72" s="83">
        <v>26.42</v>
      </c>
      <c r="H72" s="173">
        <v>1638.83</v>
      </c>
      <c r="I72" s="192">
        <f t="shared" si="11"/>
        <v>1.037717096793014</v>
      </c>
      <c r="J72" s="45">
        <f t="shared" si="11"/>
        <v>1.0994590095713692</v>
      </c>
      <c r="K72" s="28">
        <f t="shared" si="11"/>
        <v>1.0199975104250949</v>
      </c>
      <c r="L72" s="219"/>
    </row>
    <row r="74" spans="1:12" ht="15" x14ac:dyDescent="0.2">
      <c r="B74" s="52" t="s">
        <v>46</v>
      </c>
    </row>
    <row r="75" spans="1:12" ht="12.75" hidden="1" customHeight="1" x14ac:dyDescent="0.2">
      <c r="C75" s="20" t="s">
        <v>32</v>
      </c>
      <c r="D75" t="s">
        <v>33</v>
      </c>
    </row>
    <row r="76" spans="1:12" ht="12.75" hidden="1" customHeight="1" x14ac:dyDescent="0.2"/>
    <row r="77" spans="1:12" ht="12.75" hidden="1" customHeight="1" x14ac:dyDescent="0.2">
      <c r="C77">
        <v>50</v>
      </c>
      <c r="D77">
        <v>9.7669999999999995</v>
      </c>
    </row>
    <row r="78" spans="1:12" ht="12.75" hidden="1" customHeight="1" x14ac:dyDescent="0.2">
      <c r="C78" s="11">
        <v>0.75</v>
      </c>
      <c r="D78" s="11">
        <f>1-C78</f>
        <v>0.25</v>
      </c>
    </row>
    <row r="79" spans="1:12" ht="12.75" hidden="1" customHeight="1" x14ac:dyDescent="0.2"/>
    <row r="80" spans="1:12" ht="12.75" hidden="1" customHeight="1" x14ac:dyDescent="0.2">
      <c r="C80">
        <v>60</v>
      </c>
      <c r="D80">
        <v>9.7669999999999995</v>
      </c>
    </row>
    <row r="81" spans="3:4" ht="12.75" hidden="1" customHeight="1" x14ac:dyDescent="0.2">
      <c r="C81" s="11">
        <v>0.6</v>
      </c>
      <c r="D81" s="11">
        <f>1-C81</f>
        <v>0.4</v>
      </c>
    </row>
  </sheetData>
  <mergeCells count="44">
    <mergeCell ref="L27:L30"/>
    <mergeCell ref="L31:L33"/>
    <mergeCell ref="L34:L36"/>
    <mergeCell ref="L40:L41"/>
    <mergeCell ref="L48:L50"/>
    <mergeCell ref="L45:L47"/>
    <mergeCell ref="L3:L6"/>
    <mergeCell ref="L9:L11"/>
    <mergeCell ref="L12:L22"/>
    <mergeCell ref="L23:L24"/>
    <mergeCell ref="L25:L26"/>
    <mergeCell ref="A8:A22"/>
    <mergeCell ref="B3:B5"/>
    <mergeCell ref="K5:K6"/>
    <mergeCell ref="I3:I6"/>
    <mergeCell ref="J5:J6"/>
    <mergeCell ref="J3:K4"/>
    <mergeCell ref="C6:E6"/>
    <mergeCell ref="F6:H6"/>
    <mergeCell ref="A27:A30"/>
    <mergeCell ref="A44:A50"/>
    <mergeCell ref="A31:A33"/>
    <mergeCell ref="A34:A36"/>
    <mergeCell ref="A40:A41"/>
    <mergeCell ref="B1:I1"/>
    <mergeCell ref="C3:E3"/>
    <mergeCell ref="F3:H3"/>
    <mergeCell ref="C4:C5"/>
    <mergeCell ref="D4:E4"/>
    <mergeCell ref="G4:H4"/>
    <mergeCell ref="F4:F5"/>
    <mergeCell ref="A51:A53"/>
    <mergeCell ref="A54:A56"/>
    <mergeCell ref="L54:L56"/>
    <mergeCell ref="L58:L60"/>
    <mergeCell ref="L61:L63"/>
    <mergeCell ref="L51:L53"/>
    <mergeCell ref="A70:A72"/>
    <mergeCell ref="A67:A69"/>
    <mergeCell ref="A57:A63"/>
    <mergeCell ref="A64:A66"/>
    <mergeCell ref="L64:L66"/>
    <mergeCell ref="L70:L72"/>
    <mergeCell ref="L67:L69"/>
  </mergeCells>
  <phoneticPr fontId="6" type="noConversion"/>
  <hyperlinks>
    <hyperlink ref="L9" r:id="rId1" display="https://www.zakon.belregion.ru/upload/iblock/e8c/%D0%9F%D1%80%D0%B8%D0%BA%D0%B0%D0%B7%20%E2%84%9633-110%20%D0%BE%D1%82%2014.12.2018.pdf"/>
    <hyperlink ref="L12" r:id="rId2" display="https://www.zakon.belregion.ru/upload/iblock/f13/%D0%9F%D1%80%D0%B8%D0%BA%D0%B0%D0%B7%20%E2%84%9633-111%20%D0%BE%D1%82%2014.12.2018.pdf"/>
    <hyperlink ref="L23" r:id="rId3" display="https://www.zakon.belregion.ru/upload/iblock/948/%D0%9F%D1%80%D0%B8%D0%BA%D0%B0%D0%B7%20%E2%84%9633-121%20%D0%BE%D1%82%2014.12.2018.pdf"/>
    <hyperlink ref="L25" r:id="rId4" display="https://www.zakon.belregion.ru/upload/iblock/b3f/%D0%9F%D1%80%D0%B8%D0%BA%D0%B0%D0%B7%20%E2%84%9633-122%20%D0%BE%D1%82%2014.12.2018.pdf"/>
    <hyperlink ref="L27" r:id="rId5" display="https://www.zakon.belregion.ru/upload/iblock/a07/%D0%9F%D1%80%D0%B8%D0%BA%D0%B0%D0%B7%20%E2%84%9633-123%20%D0%BE%D1%82%2014.12.2018.pdf"/>
    <hyperlink ref="L31" r:id="rId6" display="https://www.zakon.belregion.ru/upload/iblock/b9b/%D0%9F%D1%80%D0%B8%D0%BA%D0%B0%D0%B7%20%E2%84%9633-119%20%D0%BE%D1%82%2014.12.2018.pdf"/>
    <hyperlink ref="L34" r:id="rId7" display="https://www.zakon.belregion.ru/upload/iblock/44e/%D0%9F%D1%80%D0%B8%D0%BA%D0%B0%D0%B7%20%E2%84%9633-124%20%D0%BE%D1%82%2014.12.2018.pdf"/>
    <hyperlink ref="L37" r:id="rId8" display="https://www.zakon.belregion.ru/upload/iblock/f33/%D0%9F%D1%80%D0%B8%D0%BA%D0%B0%D0%B7%20%E2%84%9633-125%20%D0%BE%D1%82%2014.12.2018.pdf"/>
    <hyperlink ref="L38" r:id="rId9" display="https://www.zakon.belregion.ru/upload/iblock/778/%D0%9F%D1%80%D0%B8%D0%BA%D0%B0%D0%B7%20%E2%84%9633-120%20%D0%BE%D1%82%2014.12.2018.pdf"/>
    <hyperlink ref="L39" r:id="rId10" display="https://www.zakon.belregion.ru/upload/iblock/56b/%D0%9F%D1%80%D0%B8%D0%BA%D0%B0%D0%B7%20%E2%84%9633-126%20%D0%BE%D1%82%2014.12.2018.pdf"/>
    <hyperlink ref="L40" r:id="rId11" display="https://www.zakon.belregion.ru/upload/iblock/ff0/%D0%9F%D1%80%D0%B8%D0%BA%D0%B0%D0%B7%20%E2%84%9633-127%20%D0%BE%D1%82%2014.12.2018.pdf"/>
    <hyperlink ref="L42" r:id="rId12" display="https://www.zakon.belregion.ru/upload/iblock/661/%D0%9F%D1%80%D0%B8%D0%BA%D0%B0%D0%B7%20%E2%84%9633-128%20%D0%BE%D1%82%2014.12.2018.pdf"/>
    <hyperlink ref="L43" r:id="rId13" display="https://www.zakon.belregion.ru/upload/iblock/103/%D0%BF%D1%80%D0%B8%D0%BA%D0%B0%D0%B7%206%202.pdf"/>
    <hyperlink ref="L45" r:id="rId14" display="https://www.zakon.belregion.ru/upload/iblock/c6e/%D0%9F%D1%80%D0%B8%D0%BA%D0%B0%D0%B7%20%E2%84%9633-114%20%D0%BE%D1%82%2014.12.2018.pdf"/>
    <hyperlink ref="L48" r:id="rId15" display="https://www.zakon.belregion.ru/upload/iblock/46c/%D0%9F%D1%80%D0%B8%D0%BA%D0%B0%D0%B7%20%E2%84%9633-113%20%D0%BE%D1%82%2014.12.2018.pdf"/>
    <hyperlink ref="L51" r:id="rId16" display="https://www.zakon.belregion.ru/upload/iblock/17b/%D0%9F%D1%80%D0%B8%D0%BA%D0%B0%D0%B7%20%E2%84%9633-130%20%D0%BE%D1%82%2014.12.2018.pdf"/>
    <hyperlink ref="L54" r:id="rId17" display="https://www.zakon.belregion.ru/upload/iblock/c8e/%D0%9F%D1%80%D0%B8%D0%BA%D0%B0%D0%B7%20%E2%84%9633-115%20%D0%BE%D1%82%2014.12.2018.pdf"/>
    <hyperlink ref="L58" r:id="rId18" display="https://www.zakon.belregion.ru/upload/iblock/636/%D0%9F%D1%80%D0%B8%D0%BA%D0%B0%D0%B7%20%E2%84%9633-116%20%D0%BE%D1%82%2014.12.2018.pdf"/>
    <hyperlink ref="L61" r:id="rId19" display="https://www.zakon.belregion.ru/upload/iblock/ba6/%D0%9F%D1%80%D0%B8%D0%BA%D0%B0%D0%B7%20%E2%84%9633-117%20%D0%BE%D1%82%2014.12.2018.pdf"/>
    <hyperlink ref="L64" r:id="rId20" display="https://www.zakon.belregion.ru/upload/iblock/d41/%D0%9F%D1%80%D0%B8%D0%BA%D0%B0%D0%B7%20%E2%84%9633-112%20%D0%BE%D1%82%2014.12.2018.pdf"/>
    <hyperlink ref="L67" r:id="rId21" display="https://www.zakon.belregion.ru/upload/iblock/a19/%D0%9F%D1%80%D0%B8%D0%BA%D0%B0%D0%B7%20%E2%84%9633-132%20%D0%BE%D1%82%2014.12.2018.pdf"/>
    <hyperlink ref="L70" r:id="rId22" display="https://www.zakon.belregion.ru/upload/iblock/6e8/%D0%9F%D1%80%D0%B8%D0%BA%D0%B0%D0%B7%20%E2%84%9633-131%20%D0%BE%D1%82%2014.12.2018.pdf"/>
  </hyperlinks>
  <pageMargins left="0.9055118110236221" right="0.11811023622047245" top="0.6" bottom="0.15748031496062992" header="0.31496062992125984" footer="0.15748031496062992"/>
  <pageSetup paperSize="8" scale="60" orientation="portrait" r:id="rId2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Тарифы_ГВС_2019г.</vt:lpstr>
      <vt:lpstr>Тарифы_ГВС_2019г.!Заголовки_для_печати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bolgova</dc:creator>
  <cp:lastModifiedBy>Купина Оксана</cp:lastModifiedBy>
  <cp:lastPrinted>2019-01-21T12:54:00Z</cp:lastPrinted>
  <dcterms:created xsi:type="dcterms:W3CDTF">2013-12-10T10:51:18Z</dcterms:created>
  <dcterms:modified xsi:type="dcterms:W3CDTF">2019-04-01T08:17:51Z</dcterms:modified>
</cp:coreProperties>
</file>